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420" windowWidth="23256" windowHeight="12816"/>
  </bookViews>
  <sheets>
    <sheet name="1-4 кл" sheetId="4" r:id="rId1"/>
    <sheet name="5-11 кл" sheetId="5" r:id="rId2"/>
    <sheet name="Сезон. замена" sheetId="7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2" i="5" l="1"/>
  <c r="E242" i="5"/>
  <c r="F242" i="5"/>
  <c r="C201" i="4"/>
  <c r="D201" i="4"/>
  <c r="D187" i="4"/>
  <c r="C164" i="4"/>
  <c r="D164" i="4"/>
  <c r="C156" i="4"/>
  <c r="D156" i="4"/>
  <c r="D140" i="5" l="1"/>
  <c r="D188" i="5"/>
  <c r="C202" i="5"/>
  <c r="D202" i="5"/>
  <c r="C188" i="5" l="1"/>
  <c r="O292" i="5"/>
  <c r="N292" i="5"/>
  <c r="M292" i="5"/>
  <c r="L292" i="5"/>
  <c r="K292" i="5"/>
  <c r="J292" i="5"/>
  <c r="I292" i="5"/>
  <c r="H292" i="5"/>
  <c r="G292" i="5"/>
  <c r="F292" i="5"/>
  <c r="E292" i="5"/>
  <c r="D292" i="5"/>
  <c r="C292" i="5"/>
  <c r="O286" i="5"/>
  <c r="N286" i="5"/>
  <c r="M286" i="5"/>
  <c r="L286" i="5"/>
  <c r="K286" i="5"/>
  <c r="J286" i="5"/>
  <c r="I286" i="5"/>
  <c r="H286" i="5"/>
  <c r="G286" i="5"/>
  <c r="F286" i="5"/>
  <c r="E286" i="5"/>
  <c r="D286" i="5"/>
  <c r="C286" i="5"/>
  <c r="O278" i="5"/>
  <c r="N278" i="5"/>
  <c r="M278" i="5"/>
  <c r="L278" i="5"/>
  <c r="K278" i="5"/>
  <c r="J278" i="5"/>
  <c r="I278" i="5"/>
  <c r="H278" i="5"/>
  <c r="G278" i="5"/>
  <c r="F278" i="5"/>
  <c r="E278" i="5"/>
  <c r="D278" i="5"/>
  <c r="C278" i="5"/>
  <c r="O268" i="5"/>
  <c r="N268" i="5"/>
  <c r="M268" i="5"/>
  <c r="L268" i="5"/>
  <c r="K268" i="5"/>
  <c r="J268" i="5"/>
  <c r="I268" i="5"/>
  <c r="H268" i="5"/>
  <c r="G268" i="5"/>
  <c r="F268" i="5"/>
  <c r="E268" i="5"/>
  <c r="D268" i="5"/>
  <c r="C268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C253" i="5"/>
  <c r="O242" i="5"/>
  <c r="N242" i="5"/>
  <c r="M242" i="5"/>
  <c r="L242" i="5"/>
  <c r="K242" i="5"/>
  <c r="J242" i="5"/>
  <c r="I242" i="5"/>
  <c r="H242" i="5"/>
  <c r="G242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C236" i="5"/>
  <c r="O227" i="5"/>
  <c r="N227" i="5"/>
  <c r="M227" i="5"/>
  <c r="L227" i="5"/>
  <c r="K227" i="5"/>
  <c r="J227" i="5"/>
  <c r="I227" i="5"/>
  <c r="H227" i="5"/>
  <c r="G227" i="5"/>
  <c r="F227" i="5"/>
  <c r="E227" i="5"/>
  <c r="D227" i="5"/>
  <c r="C227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O211" i="5"/>
  <c r="N211" i="5"/>
  <c r="M211" i="5"/>
  <c r="L211" i="5"/>
  <c r="K211" i="5"/>
  <c r="J211" i="5"/>
  <c r="I211" i="5"/>
  <c r="H211" i="5"/>
  <c r="G211" i="5"/>
  <c r="F211" i="5"/>
  <c r="E211" i="5"/>
  <c r="D211" i="5"/>
  <c r="C211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O146" i="5"/>
  <c r="O147" i="5" s="1"/>
  <c r="N146" i="5"/>
  <c r="N147" i="5" s="1"/>
  <c r="M146" i="5"/>
  <c r="M147" i="5" s="1"/>
  <c r="L146" i="5"/>
  <c r="L147" i="5" s="1"/>
  <c r="K146" i="5"/>
  <c r="K147" i="5" s="1"/>
  <c r="J146" i="5"/>
  <c r="J147" i="5" s="1"/>
  <c r="I146" i="5"/>
  <c r="I147" i="5" s="1"/>
  <c r="H146" i="5"/>
  <c r="H147" i="5" s="1"/>
  <c r="G146" i="5"/>
  <c r="G147" i="5" s="1"/>
  <c r="F146" i="5"/>
  <c r="F147" i="5" s="1"/>
  <c r="E146" i="5"/>
  <c r="E147" i="5" s="1"/>
  <c r="D146" i="5"/>
  <c r="D147" i="5" s="1"/>
  <c r="O140" i="5"/>
  <c r="N140" i="5"/>
  <c r="M140" i="5"/>
  <c r="L140" i="5"/>
  <c r="K140" i="5"/>
  <c r="J140" i="5"/>
  <c r="I140" i="5"/>
  <c r="H140" i="5"/>
  <c r="G140" i="5"/>
  <c r="F140" i="5"/>
  <c r="E140" i="5"/>
  <c r="C140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74" i="5"/>
  <c r="N74" i="5"/>
  <c r="M74" i="5"/>
  <c r="L74" i="5"/>
  <c r="K74" i="5"/>
  <c r="J74" i="5"/>
  <c r="I74" i="5"/>
  <c r="H74" i="5"/>
  <c r="G74" i="5"/>
  <c r="F74" i="5"/>
  <c r="E74" i="5"/>
  <c r="D74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1" i="5"/>
  <c r="N51" i="5"/>
  <c r="M51" i="5"/>
  <c r="L51" i="5"/>
  <c r="K51" i="5"/>
  <c r="J51" i="5"/>
  <c r="I51" i="5"/>
  <c r="H51" i="5"/>
  <c r="G51" i="5"/>
  <c r="F51" i="5"/>
  <c r="E51" i="5"/>
  <c r="D51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H27" i="5" l="1"/>
  <c r="D75" i="5"/>
  <c r="F75" i="5"/>
  <c r="H75" i="5"/>
  <c r="J75" i="5"/>
  <c r="L75" i="5"/>
  <c r="N75" i="5"/>
  <c r="D98" i="5"/>
  <c r="L98" i="5"/>
  <c r="E170" i="5"/>
  <c r="G170" i="5"/>
  <c r="I170" i="5"/>
  <c r="K170" i="5"/>
  <c r="K202" i="5" s="1"/>
  <c r="K217" i="5" s="1"/>
  <c r="M170" i="5"/>
  <c r="O170" i="5"/>
  <c r="E194" i="5"/>
  <c r="G194" i="5"/>
  <c r="I194" i="5"/>
  <c r="K194" i="5"/>
  <c r="M194" i="5"/>
  <c r="O194" i="5"/>
  <c r="E269" i="5"/>
  <c r="G269" i="5"/>
  <c r="I269" i="5"/>
  <c r="K269" i="5"/>
  <c r="M269" i="5"/>
  <c r="O269" i="5"/>
  <c r="D303" i="5"/>
  <c r="D170" i="5"/>
  <c r="F170" i="5"/>
  <c r="H170" i="5"/>
  <c r="J170" i="5"/>
  <c r="L170" i="5"/>
  <c r="N170" i="5"/>
  <c r="C243" i="5"/>
  <c r="E243" i="5"/>
  <c r="G243" i="5"/>
  <c r="I243" i="5"/>
  <c r="K243" i="5"/>
  <c r="M243" i="5"/>
  <c r="O243" i="5"/>
  <c r="C269" i="5"/>
  <c r="D269" i="5"/>
  <c r="F269" i="5"/>
  <c r="H269" i="5"/>
  <c r="J269" i="5"/>
  <c r="L269" i="5"/>
  <c r="N269" i="5"/>
  <c r="N27" i="5"/>
  <c r="F194" i="5"/>
  <c r="H194" i="5"/>
  <c r="J194" i="5"/>
  <c r="L194" i="5"/>
  <c r="N194" i="5"/>
  <c r="E98" i="5"/>
  <c r="G98" i="5"/>
  <c r="I98" i="5"/>
  <c r="K98" i="5"/>
  <c r="M98" i="5"/>
  <c r="O98" i="5"/>
  <c r="F98" i="5"/>
  <c r="H98" i="5"/>
  <c r="J98" i="5"/>
  <c r="N98" i="5"/>
  <c r="D243" i="5"/>
  <c r="F243" i="5"/>
  <c r="H243" i="5"/>
  <c r="J243" i="5"/>
  <c r="L243" i="5"/>
  <c r="N243" i="5"/>
  <c r="C194" i="5"/>
  <c r="C170" i="5"/>
  <c r="C122" i="5"/>
  <c r="E122" i="5"/>
  <c r="G122" i="5"/>
  <c r="I122" i="5"/>
  <c r="K122" i="5"/>
  <c r="M122" i="5"/>
  <c r="O122" i="5"/>
  <c r="C98" i="5"/>
  <c r="I52" i="5"/>
  <c r="K52" i="5"/>
  <c r="M52" i="5"/>
  <c r="O52" i="5"/>
  <c r="G52" i="5"/>
  <c r="E52" i="5"/>
  <c r="C52" i="5"/>
  <c r="F27" i="5"/>
  <c r="J27" i="5"/>
  <c r="C303" i="5"/>
  <c r="C27" i="5"/>
  <c r="E27" i="5"/>
  <c r="G27" i="5"/>
  <c r="I27" i="5"/>
  <c r="K27" i="5"/>
  <c r="M27" i="5"/>
  <c r="O27" i="5"/>
  <c r="D52" i="5"/>
  <c r="F52" i="5"/>
  <c r="H52" i="5"/>
  <c r="J52" i="5"/>
  <c r="L52" i="5"/>
  <c r="N52" i="5"/>
  <c r="C75" i="5"/>
  <c r="E75" i="5"/>
  <c r="G75" i="5"/>
  <c r="I75" i="5"/>
  <c r="K75" i="5"/>
  <c r="M75" i="5"/>
  <c r="O75" i="5"/>
  <c r="D122" i="5"/>
  <c r="F122" i="5"/>
  <c r="H122" i="5"/>
  <c r="J122" i="5"/>
  <c r="L122" i="5"/>
  <c r="N122" i="5"/>
  <c r="C147" i="5"/>
  <c r="E188" i="5"/>
  <c r="E303" i="5" s="1"/>
  <c r="G188" i="5"/>
  <c r="G303" i="5" s="1"/>
  <c r="I188" i="5"/>
  <c r="I303" i="5" s="1"/>
  <c r="K188" i="5"/>
  <c r="K303" i="5" s="1"/>
  <c r="M188" i="5"/>
  <c r="M303" i="5" s="1"/>
  <c r="O188" i="5"/>
  <c r="O303" i="5" s="1"/>
  <c r="D27" i="5"/>
  <c r="L27" i="5"/>
  <c r="D194" i="5"/>
  <c r="H188" i="5"/>
  <c r="H303" i="5" s="1"/>
  <c r="L188" i="5"/>
  <c r="L303" i="5" s="1"/>
  <c r="C169" i="4"/>
  <c r="O202" i="5" l="1"/>
  <c r="O217" i="5" s="1"/>
  <c r="G202" i="5"/>
  <c r="N202" i="5"/>
  <c r="C217" i="5"/>
  <c r="C301" i="5"/>
  <c r="L202" i="5"/>
  <c r="H202" i="5"/>
  <c r="N188" i="5"/>
  <c r="N303" i="5" s="1"/>
  <c r="J188" i="5"/>
  <c r="J303" i="5" s="1"/>
  <c r="F188" i="5"/>
  <c r="F303" i="5" s="1"/>
  <c r="O301" i="5"/>
  <c r="K301" i="5"/>
  <c r="M202" i="5"/>
  <c r="I202" i="5"/>
  <c r="E202" i="5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O146" i="4"/>
  <c r="O147" i="4" s="1"/>
  <c r="N146" i="4"/>
  <c r="N147" i="4" s="1"/>
  <c r="M146" i="4"/>
  <c r="M147" i="4" s="1"/>
  <c r="L146" i="4"/>
  <c r="L147" i="4" s="1"/>
  <c r="K146" i="4"/>
  <c r="K147" i="4" s="1"/>
  <c r="J146" i="4"/>
  <c r="J147" i="4" s="1"/>
  <c r="I146" i="4"/>
  <c r="I147" i="4" s="1"/>
  <c r="H146" i="4"/>
  <c r="H147" i="4" s="1"/>
  <c r="G146" i="4"/>
  <c r="G147" i="4" s="1"/>
  <c r="F146" i="4"/>
  <c r="F147" i="4" s="1"/>
  <c r="E146" i="4"/>
  <c r="E147" i="4" s="1"/>
  <c r="D146" i="4"/>
  <c r="D147" i="4" s="1"/>
  <c r="O121" i="4"/>
  <c r="N121" i="4"/>
  <c r="M121" i="4"/>
  <c r="L121" i="4"/>
  <c r="K121" i="4"/>
  <c r="J121" i="4"/>
  <c r="I121" i="4"/>
  <c r="H121" i="4"/>
  <c r="G121" i="4"/>
  <c r="F121" i="4"/>
  <c r="E121" i="4"/>
  <c r="D121" i="4"/>
  <c r="O74" i="4"/>
  <c r="N74" i="4"/>
  <c r="M74" i="4"/>
  <c r="L74" i="4"/>
  <c r="K74" i="4"/>
  <c r="J74" i="4"/>
  <c r="I74" i="4"/>
  <c r="H74" i="4"/>
  <c r="G74" i="4"/>
  <c r="F74" i="4"/>
  <c r="E74" i="4"/>
  <c r="D74" i="4"/>
  <c r="O51" i="4"/>
  <c r="N51" i="4"/>
  <c r="M51" i="4"/>
  <c r="L51" i="4"/>
  <c r="K51" i="4"/>
  <c r="J51" i="4"/>
  <c r="I51" i="4"/>
  <c r="H51" i="4"/>
  <c r="G51" i="4"/>
  <c r="F51" i="4"/>
  <c r="E51" i="4"/>
  <c r="D51" i="4"/>
  <c r="G217" i="5" l="1"/>
  <c r="G301" i="5"/>
  <c r="I217" i="5"/>
  <c r="I301" i="5"/>
  <c r="H217" i="5"/>
  <c r="H301" i="5"/>
  <c r="F202" i="5"/>
  <c r="E301" i="5"/>
  <c r="E217" i="5"/>
  <c r="M217" i="5"/>
  <c r="M301" i="5"/>
  <c r="D217" i="5"/>
  <c r="D301" i="5"/>
  <c r="L217" i="5"/>
  <c r="L301" i="5"/>
  <c r="J202" i="5"/>
  <c r="N301" i="5"/>
  <c r="N217" i="5"/>
  <c r="D170" i="4"/>
  <c r="E164" i="4"/>
  <c r="E170" i="4" s="1"/>
  <c r="F164" i="4"/>
  <c r="F170" i="4" s="1"/>
  <c r="G164" i="4"/>
  <c r="G170" i="4" s="1"/>
  <c r="H164" i="4"/>
  <c r="H170" i="4" s="1"/>
  <c r="I164" i="4"/>
  <c r="I170" i="4" s="1"/>
  <c r="J164" i="4"/>
  <c r="J170" i="4" s="1"/>
  <c r="K164" i="4"/>
  <c r="K170" i="4" s="1"/>
  <c r="L164" i="4"/>
  <c r="L170" i="4" s="1"/>
  <c r="M164" i="4"/>
  <c r="M170" i="4" s="1"/>
  <c r="N164" i="4"/>
  <c r="N170" i="4" s="1"/>
  <c r="O164" i="4"/>
  <c r="O170" i="4" s="1"/>
  <c r="F217" i="5" l="1"/>
  <c r="F301" i="5"/>
  <c r="J217" i="5"/>
  <c r="J301" i="5"/>
  <c r="C131" i="4"/>
  <c r="C179" i="4" l="1"/>
  <c r="C193" i="4" s="1"/>
  <c r="D179" i="4"/>
  <c r="E179" i="4"/>
  <c r="E193" i="4" s="1"/>
  <c r="F179" i="4"/>
  <c r="F193" i="4" s="1"/>
  <c r="G179" i="4"/>
  <c r="G193" i="4" s="1"/>
  <c r="H179" i="4"/>
  <c r="H193" i="4" s="1"/>
  <c r="I179" i="4"/>
  <c r="I193" i="4" s="1"/>
  <c r="J179" i="4"/>
  <c r="J193" i="4" s="1"/>
  <c r="K179" i="4"/>
  <c r="K193" i="4" s="1"/>
  <c r="L179" i="4"/>
  <c r="L193" i="4" s="1"/>
  <c r="M179" i="4"/>
  <c r="M193" i="4" s="1"/>
  <c r="N179" i="4"/>
  <c r="N193" i="4" s="1"/>
  <c r="O179" i="4"/>
  <c r="O193" i="4" s="1"/>
  <c r="D131" i="4"/>
  <c r="E131" i="4"/>
  <c r="F131" i="4"/>
  <c r="G131" i="4"/>
  <c r="H131" i="4"/>
  <c r="I131" i="4"/>
  <c r="J131" i="4"/>
  <c r="K131" i="4"/>
  <c r="L131" i="4"/>
  <c r="M131" i="4"/>
  <c r="N131" i="4"/>
  <c r="O131" i="4"/>
  <c r="C11" i="4" l="1"/>
  <c r="O11" i="4" l="1"/>
  <c r="N11" i="4"/>
  <c r="M11" i="4"/>
  <c r="L11" i="4"/>
  <c r="K11" i="4"/>
  <c r="J11" i="4"/>
  <c r="I11" i="4"/>
  <c r="H11" i="4"/>
  <c r="G11" i="4"/>
  <c r="F11" i="4"/>
  <c r="E11" i="4"/>
  <c r="D11" i="4"/>
  <c r="C261" i="4" l="1"/>
  <c r="D261" i="4"/>
  <c r="D268" i="4" s="1"/>
  <c r="E261" i="4"/>
  <c r="E268" i="4" s="1"/>
  <c r="F261" i="4"/>
  <c r="F268" i="4" s="1"/>
  <c r="G261" i="4"/>
  <c r="G268" i="4" s="1"/>
  <c r="H261" i="4"/>
  <c r="H268" i="4" s="1"/>
  <c r="I261" i="4"/>
  <c r="I268" i="4" s="1"/>
  <c r="J261" i="4"/>
  <c r="J268" i="4" s="1"/>
  <c r="K261" i="4"/>
  <c r="K268" i="4" s="1"/>
  <c r="L261" i="4"/>
  <c r="L268" i="4" s="1"/>
  <c r="M261" i="4"/>
  <c r="M268" i="4" s="1"/>
  <c r="N261" i="4"/>
  <c r="N268" i="4" s="1"/>
  <c r="O261" i="4"/>
  <c r="O268" i="4" s="1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C252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O187" i="4"/>
  <c r="N187" i="4"/>
  <c r="M187" i="4"/>
  <c r="L187" i="4"/>
  <c r="K187" i="4"/>
  <c r="J187" i="4"/>
  <c r="I187" i="4"/>
  <c r="H187" i="4"/>
  <c r="G187" i="4"/>
  <c r="F187" i="4"/>
  <c r="E187" i="4"/>
  <c r="D193" i="4"/>
  <c r="C170" i="4"/>
  <c r="E156" i="4"/>
  <c r="E201" i="4" s="1"/>
  <c r="F156" i="4"/>
  <c r="G156" i="4"/>
  <c r="G201" i="4" s="1"/>
  <c r="H156" i="4"/>
  <c r="I156" i="4"/>
  <c r="I201" i="4" s="1"/>
  <c r="J156" i="4"/>
  <c r="K156" i="4"/>
  <c r="K201" i="4" s="1"/>
  <c r="L156" i="4"/>
  <c r="M156" i="4"/>
  <c r="M201" i="4" s="1"/>
  <c r="N156" i="4"/>
  <c r="O156" i="4"/>
  <c r="O201" i="4" s="1"/>
  <c r="C140" i="4"/>
  <c r="C147" i="4" s="1"/>
  <c r="D140" i="4"/>
  <c r="E140" i="4"/>
  <c r="F140" i="4"/>
  <c r="G140" i="4"/>
  <c r="H140" i="4"/>
  <c r="I140" i="4"/>
  <c r="J140" i="4"/>
  <c r="K140" i="4"/>
  <c r="L140" i="4"/>
  <c r="M140" i="4"/>
  <c r="N140" i="4"/>
  <c r="O140" i="4"/>
  <c r="N201" i="4" l="1"/>
  <c r="N216" i="4" s="1"/>
  <c r="L201" i="4"/>
  <c r="J201" i="4"/>
  <c r="J216" i="4" s="1"/>
  <c r="H201" i="4"/>
  <c r="F201" i="4"/>
  <c r="F216" i="4" s="1"/>
  <c r="C216" i="4"/>
  <c r="E216" i="4"/>
  <c r="G216" i="4"/>
  <c r="I216" i="4"/>
  <c r="K216" i="4"/>
  <c r="M216" i="4"/>
  <c r="O216" i="4"/>
  <c r="C242" i="4"/>
  <c r="E242" i="4"/>
  <c r="G242" i="4"/>
  <c r="I242" i="4"/>
  <c r="K242" i="4"/>
  <c r="M242" i="4"/>
  <c r="O242" i="4"/>
  <c r="C268" i="4"/>
  <c r="D216" i="4"/>
  <c r="H216" i="4"/>
  <c r="L216" i="4"/>
  <c r="D242" i="4"/>
  <c r="F242" i="4"/>
  <c r="H242" i="4"/>
  <c r="J242" i="4"/>
  <c r="L242" i="4"/>
  <c r="N242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O92" i="4"/>
  <c r="O98" i="4" s="1"/>
  <c r="N92" i="4"/>
  <c r="N98" i="4" s="1"/>
  <c r="M92" i="4"/>
  <c r="M98" i="4" s="1"/>
  <c r="L92" i="4"/>
  <c r="L98" i="4" s="1"/>
  <c r="K92" i="4"/>
  <c r="K98" i="4" s="1"/>
  <c r="J92" i="4"/>
  <c r="J98" i="4" s="1"/>
  <c r="I92" i="4"/>
  <c r="I98" i="4" s="1"/>
  <c r="H92" i="4"/>
  <c r="H98" i="4" s="1"/>
  <c r="G92" i="4"/>
  <c r="G98" i="4" s="1"/>
  <c r="F92" i="4"/>
  <c r="F98" i="4" s="1"/>
  <c r="E92" i="4"/>
  <c r="E98" i="4" s="1"/>
  <c r="D92" i="4"/>
  <c r="D98" i="4" s="1"/>
  <c r="C92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N122" i="4" l="1"/>
  <c r="L122" i="4"/>
  <c r="J122" i="4"/>
  <c r="H122" i="4"/>
  <c r="F122" i="4"/>
  <c r="D122" i="4"/>
  <c r="C98" i="4"/>
  <c r="O122" i="4"/>
  <c r="M122" i="4"/>
  <c r="K122" i="4"/>
  <c r="I122" i="4"/>
  <c r="G122" i="4"/>
  <c r="E122" i="4"/>
  <c r="C122" i="4"/>
  <c r="C69" i="4"/>
  <c r="E69" i="4"/>
  <c r="F69" i="4"/>
  <c r="G69" i="4"/>
  <c r="D69" i="4"/>
  <c r="H69" i="4"/>
  <c r="I69" i="4"/>
  <c r="J69" i="4"/>
  <c r="K69" i="4"/>
  <c r="L69" i="4"/>
  <c r="M69" i="4"/>
  <c r="N69" i="4"/>
  <c r="O69" i="4"/>
  <c r="C60" i="4"/>
  <c r="E60" i="4"/>
  <c r="F60" i="4"/>
  <c r="G60" i="4"/>
  <c r="D60" i="4"/>
  <c r="H60" i="4"/>
  <c r="I60" i="4"/>
  <c r="J60" i="4"/>
  <c r="K60" i="4"/>
  <c r="L60" i="4"/>
  <c r="M60" i="4"/>
  <c r="N60" i="4"/>
  <c r="O60" i="4"/>
  <c r="C37" i="4"/>
  <c r="E37" i="4"/>
  <c r="F37" i="4"/>
  <c r="G37" i="4"/>
  <c r="G52" i="4" s="1"/>
  <c r="D37" i="4"/>
  <c r="H37" i="4"/>
  <c r="H52" i="4" s="1"/>
  <c r="I37" i="4"/>
  <c r="J37" i="4"/>
  <c r="K37" i="4"/>
  <c r="L37" i="4"/>
  <c r="M37" i="4"/>
  <c r="N37" i="4"/>
  <c r="O37" i="4"/>
  <c r="O21" i="4"/>
  <c r="O27" i="4" s="1"/>
  <c r="N21" i="4"/>
  <c r="M21" i="4"/>
  <c r="L21" i="4"/>
  <c r="K21" i="4"/>
  <c r="J21" i="4"/>
  <c r="I21" i="4"/>
  <c r="H21" i="4"/>
  <c r="D21" i="4"/>
  <c r="D27" i="4" s="1"/>
  <c r="G21" i="4"/>
  <c r="F21" i="4"/>
  <c r="E21" i="4"/>
  <c r="C21" i="4"/>
  <c r="C27" i="4" s="1"/>
  <c r="N75" i="4" l="1"/>
  <c r="L75" i="4"/>
  <c r="J75" i="4"/>
  <c r="H75" i="4"/>
  <c r="G75" i="4"/>
  <c r="E75" i="4"/>
  <c r="O75" i="4"/>
  <c r="M75" i="4"/>
  <c r="K75" i="4"/>
  <c r="I75" i="4"/>
  <c r="D75" i="4"/>
  <c r="F75" i="4"/>
  <c r="C75" i="4"/>
  <c r="O300" i="4"/>
  <c r="O52" i="4"/>
  <c r="K300" i="4"/>
  <c r="K52" i="4"/>
  <c r="D300" i="4"/>
  <c r="D52" i="4"/>
  <c r="F300" i="4"/>
  <c r="F52" i="4"/>
  <c r="N300" i="4"/>
  <c r="N52" i="4"/>
  <c r="L300" i="4"/>
  <c r="L52" i="4"/>
  <c r="J300" i="4"/>
  <c r="J52" i="4"/>
  <c r="E300" i="4"/>
  <c r="E52" i="4"/>
  <c r="M300" i="4"/>
  <c r="M52" i="4"/>
  <c r="I300" i="4"/>
  <c r="I52" i="4"/>
  <c r="C300" i="4"/>
  <c r="C52" i="4"/>
  <c r="F302" i="4"/>
  <c r="F27" i="4"/>
  <c r="I302" i="4"/>
  <c r="I27" i="4"/>
  <c r="K302" i="4"/>
  <c r="K27" i="4"/>
  <c r="M302" i="4"/>
  <c r="M27" i="4"/>
  <c r="E302" i="4"/>
  <c r="E27" i="4"/>
  <c r="G302" i="4"/>
  <c r="G27" i="4"/>
  <c r="H302" i="4"/>
  <c r="H27" i="4"/>
  <c r="J302" i="4"/>
  <c r="J27" i="4"/>
  <c r="L302" i="4"/>
  <c r="L27" i="4"/>
  <c r="N302" i="4"/>
  <c r="N27" i="4"/>
  <c r="H300" i="4"/>
  <c r="D302" i="4"/>
  <c r="C302" i="4"/>
  <c r="O302" i="4"/>
  <c r="G300" i="4"/>
</calcChain>
</file>

<file path=xl/sharedStrings.xml><?xml version="1.0" encoding="utf-8"?>
<sst xmlns="http://schemas.openxmlformats.org/spreadsheetml/2006/main" count="1249" uniqueCount="211">
  <si>
    <t>Хлеб пшеничный витаминизированный</t>
  </si>
  <si>
    <t>Гречка отварная с маслом</t>
  </si>
  <si>
    <t>№</t>
  </si>
  <si>
    <t>Наименование блюда</t>
  </si>
  <si>
    <t>Выход, г</t>
  </si>
  <si>
    <t>Белки, г</t>
  </si>
  <si>
    <t>Жиры, г</t>
  </si>
  <si>
    <t>Углеводы, г</t>
  </si>
  <si>
    <t>ЭЦ, ккал</t>
  </si>
  <si>
    <t>Минеральные элементы (мг)</t>
  </si>
  <si>
    <t>Витамины (мг)</t>
  </si>
  <si>
    <t>Ca</t>
  </si>
  <si>
    <t>Mg</t>
  </si>
  <si>
    <t>P</t>
  </si>
  <si>
    <t>Fe</t>
  </si>
  <si>
    <t>А</t>
  </si>
  <si>
    <t>В1</t>
  </si>
  <si>
    <t>С</t>
  </si>
  <si>
    <t>Макароны отварные с маслом</t>
  </si>
  <si>
    <t>Итого за прием</t>
  </si>
  <si>
    <t>Хлеб  пшеничный витаминизированный</t>
  </si>
  <si>
    <t>Рагу по домашнему с курицей</t>
  </si>
  <si>
    <t>Компот из сухофруктов</t>
  </si>
  <si>
    <t>Кисель плодоваягодный</t>
  </si>
  <si>
    <t>Огурец соленый порц.</t>
  </si>
  <si>
    <t xml:space="preserve">Чай с сахором </t>
  </si>
  <si>
    <t xml:space="preserve">Разработала Дроздова Ирина Николаевна </t>
  </si>
  <si>
    <t>8 911 86 127 66</t>
  </si>
  <si>
    <t>* Блюда из справочника с дополнениями.</t>
  </si>
  <si>
    <t>Использовала: "Сборник рецептур на продукцию для обучающихся во всех образовательных учреждениях"</t>
  </si>
  <si>
    <t>Под ред. М.П. Могильного и В.А. Тетульяна. /М.ДеЛи принт 2011 г.</t>
  </si>
  <si>
    <t>Компот из заморожен.ягод</t>
  </si>
  <si>
    <t>ПР</t>
  </si>
  <si>
    <t>Хлеб ржаной</t>
  </si>
  <si>
    <t>МЕНЮ 1 неделя (понедельник 1)</t>
  </si>
  <si>
    <t>B</t>
  </si>
  <si>
    <t xml:space="preserve">Йогурт </t>
  </si>
  <si>
    <t>МЕНЮ 1 неделя (вторник 1)</t>
  </si>
  <si>
    <t>Щи из свежей капусты с картофелем и сметаной</t>
  </si>
  <si>
    <t>Рис отварной</t>
  </si>
  <si>
    <t>Компот из сухофруков</t>
  </si>
  <si>
    <t>МЕНЮ 1 неделя (среда 1)</t>
  </si>
  <si>
    <t>Чай с сахаром и лимоном</t>
  </si>
  <si>
    <t>МЕНЮ 1 неделя (четверг 1)</t>
  </si>
  <si>
    <t>Борщ Сибирский со сметаной</t>
  </si>
  <si>
    <t>МЕНЮ 1 неделя (пятница 1)</t>
  </si>
  <si>
    <t>278/354</t>
  </si>
  <si>
    <t xml:space="preserve">Фрукт </t>
  </si>
  <si>
    <t>МЕНЮ 2 неделя (понедельник 2)</t>
  </si>
  <si>
    <t>Суп картофельный с рисом на к/б</t>
  </si>
  <si>
    <t>Чай с сахаром</t>
  </si>
  <si>
    <t>МЕНЮ 2 неделя (вторник 2)</t>
  </si>
  <si>
    <t>Плов по-домашнему  из птицы</t>
  </si>
  <si>
    <t>МЕНЮ 2 неделя (среда 2)</t>
  </si>
  <si>
    <t>МЕНЮ 2 неделя (четверг 2)</t>
  </si>
  <si>
    <t>Каша молочная Дружба с маслом сливочным</t>
  </si>
  <si>
    <t>Творожный сырок в упак.</t>
  </si>
  <si>
    <t>Батон йодированный</t>
  </si>
  <si>
    <t>МЕНЮ 2 неделя (пятница 2)</t>
  </si>
  <si>
    <t>268/354</t>
  </si>
  <si>
    <t>Суп картофельный с мясными фрикад.</t>
  </si>
  <si>
    <t>10,3,97</t>
  </si>
  <si>
    <t>Сосиска отварная</t>
  </si>
  <si>
    <t>Борщ со сметаной</t>
  </si>
  <si>
    <t>Пр</t>
  </si>
  <si>
    <t>МЕНЮ  на замену №1</t>
  </si>
  <si>
    <t>МЕНЮ  на замену №2</t>
  </si>
  <si>
    <t>ПР  Блюда покупные сертифицированные</t>
  </si>
  <si>
    <t>Меню для питающихся  в 1-4 классах .</t>
  </si>
  <si>
    <t>Макароны отварные с маслом и сыром</t>
  </si>
  <si>
    <t>Компот из яблок</t>
  </si>
  <si>
    <t>Каша гречневая по-Купечески с мясом и овощами</t>
  </si>
  <si>
    <t>Суп Полевой на курином бульоне</t>
  </si>
  <si>
    <t>Каша молочная пшенная с маслом</t>
  </si>
  <si>
    <t>Каша овсяная вязкая на молоке с маслом</t>
  </si>
  <si>
    <t xml:space="preserve">Чай с сахаром </t>
  </si>
  <si>
    <t>Рис отварнойс маслом</t>
  </si>
  <si>
    <t>Сыр плорционно</t>
  </si>
  <si>
    <t>Каша молочная пшеничная с маслом</t>
  </si>
  <si>
    <t>Похлебка Деревенская с картофелем</t>
  </si>
  <si>
    <t>А мкг</t>
  </si>
  <si>
    <t>Компот из ягоды</t>
  </si>
  <si>
    <t>Батон йодированный с сыром</t>
  </si>
  <si>
    <t>Суп-лапша домашняя с картофелем</t>
  </si>
  <si>
    <t xml:space="preserve">Гуляш из курицы </t>
  </si>
  <si>
    <t>Суп лапша на кур. бульоне с картофелем</t>
  </si>
  <si>
    <t>Биточек  мясной со сметанным соусом</t>
  </si>
  <si>
    <t>Курица запеченная /отварная с соусом</t>
  </si>
  <si>
    <t>Жаркое с мясом по-домашнему</t>
  </si>
  <si>
    <t>Рассольник Ленинградский со сметаной</t>
  </si>
  <si>
    <t>Кисель плодово-ягодный</t>
  </si>
  <si>
    <t>Котлета рыбная  Дружба сметанном  соусе</t>
  </si>
  <si>
    <t>Итого на прием за 1 завтрак /среднее</t>
  </si>
  <si>
    <t>Итого на прием за 1 обед /среднеедневное</t>
  </si>
  <si>
    <t>Итого на 10 дней прием завтрак</t>
  </si>
  <si>
    <t>Итого на 10 дней прием обед</t>
  </si>
  <si>
    <t>завтр мл</t>
  </si>
  <si>
    <t>завтрак ст</t>
  </si>
  <si>
    <t>обед мл</t>
  </si>
  <si>
    <t>обед ст</t>
  </si>
  <si>
    <t>Чай с сахором и лимоном</t>
  </si>
  <si>
    <t>Подгарнировка помидор свежий</t>
  </si>
  <si>
    <t>Полдник  для 2 смены</t>
  </si>
  <si>
    <r>
      <t>Кондитерское изделие/</t>
    </r>
    <r>
      <rPr>
        <sz val="9"/>
        <color theme="1"/>
        <rFont val="Calibri"/>
        <family val="2"/>
        <charset val="204"/>
        <scheme val="minor"/>
      </rPr>
      <t>пряник,вафли,печенье. 35-40г</t>
    </r>
  </si>
  <si>
    <t>Какао на молоке</t>
  </si>
  <si>
    <t>Фрукт по сезону</t>
  </si>
  <si>
    <t>Всего</t>
  </si>
  <si>
    <t>Суп картофельный с горохом на курином бульоне с сухариками</t>
  </si>
  <si>
    <t>Фрукт</t>
  </si>
  <si>
    <t>Кофейный напиток на молоке</t>
  </si>
  <si>
    <t>Чай с сахаром лимоном</t>
  </si>
  <si>
    <t xml:space="preserve">Иогурт </t>
  </si>
  <si>
    <t>377*</t>
  </si>
  <si>
    <t>Чай  фруктовый с сахаром</t>
  </si>
  <si>
    <t>Кондитер. издел  весовое</t>
  </si>
  <si>
    <t>Фрукт 150г</t>
  </si>
  <si>
    <t>Кондитерское изделие/пряник,вафли,печенье. 35-40г</t>
  </si>
  <si>
    <t>Кофейный напиток с молоком</t>
  </si>
  <si>
    <t>Выпечка / пряник на замену.</t>
  </si>
  <si>
    <t>Иогурт 2,5%</t>
  </si>
  <si>
    <t>Какао с молоком</t>
  </si>
  <si>
    <t>Капуста тушеная</t>
  </si>
  <si>
    <t>Огурец свежий</t>
  </si>
  <si>
    <t>Сыр</t>
  </si>
  <si>
    <t>Омлет со сливочным маслом</t>
  </si>
  <si>
    <t>Салат из свежей капусты,моркови,кукурузы,с р/м</t>
  </si>
  <si>
    <t>Салат из свежей капусты со свежим огурцом и р/м</t>
  </si>
  <si>
    <t>Салат из свежих овощей/ капуста,морковь,свёкла,чесночек с р/м</t>
  </si>
  <si>
    <t>Свежий  огурец</t>
  </si>
  <si>
    <t>280/354</t>
  </si>
  <si>
    <t>Подгарнировка /Помидор свежий</t>
  </si>
  <si>
    <t>Картофель отварной с маслом</t>
  </si>
  <si>
    <t>Бефстрогонов из кур. печени в сливочном соусе 55/45</t>
  </si>
  <si>
    <t>Чай фруктовый</t>
  </si>
  <si>
    <t>Макаронник  с курицей и сыром</t>
  </si>
  <si>
    <t xml:space="preserve">Подгарнировка из свежего помидора  </t>
  </si>
  <si>
    <t>ср 207</t>
  </si>
  <si>
    <t>Огурец  порц.</t>
  </si>
  <si>
    <t>Чай с сахаром и молоком</t>
  </si>
  <si>
    <t>Меню для питающихся  с 5- 11  классов .</t>
  </si>
  <si>
    <t>Помидор свежий</t>
  </si>
  <si>
    <t>Котлета куриная с соусом</t>
  </si>
  <si>
    <t>Салат из свеж. Помидор и огурцов с р/м</t>
  </si>
  <si>
    <t>Батон йодированный 50 гр с сыром 15</t>
  </si>
  <si>
    <t>Бефстрогонов из куриного филе в сливочном соусе 50/40</t>
  </si>
  <si>
    <t>Бефстрогонов из куриного филе в сливочном соусе 65/45</t>
  </si>
  <si>
    <t>Курица запеченная /шашлычок в соб.соку</t>
  </si>
  <si>
    <t>Курица запеченная /шашлычок в соб. Соку</t>
  </si>
  <si>
    <t>ЗАВТРАК</t>
  </si>
  <si>
    <t xml:space="preserve">ОБЕД   </t>
  </si>
  <si>
    <t xml:space="preserve">Полдник </t>
  </si>
  <si>
    <t xml:space="preserve">ЗАВТРАК </t>
  </si>
  <si>
    <t xml:space="preserve">ОБЕД </t>
  </si>
  <si>
    <t xml:space="preserve">Полдник  </t>
  </si>
  <si>
    <t>ОБЕД</t>
  </si>
  <si>
    <t>Приложение № 1</t>
  </si>
  <si>
    <t>Сезонные замены салатов и закусок  после 01  ноября  на 2022-2023 учебный год.</t>
  </si>
  <si>
    <t>День</t>
  </si>
  <si>
    <t>Прием пищи</t>
  </si>
  <si>
    <t>Заменяемый салат</t>
  </si>
  <si>
    <t>№ рец</t>
  </si>
  <si>
    <t>Сезонный салат</t>
  </si>
  <si>
    <t>Понедельник №1</t>
  </si>
  <si>
    <t xml:space="preserve">Завтрак </t>
  </si>
  <si>
    <t>№47*</t>
  </si>
  <si>
    <t>Салат из квашеной капусты с зел. горошком, лучком репчатым и растительным маслом</t>
  </si>
  <si>
    <t>Вторник №1</t>
  </si>
  <si>
    <t>Завтрак/Обед</t>
  </si>
  <si>
    <t>Помидор свежий/ Огурец свежий</t>
  </si>
  <si>
    <t>№71/49*</t>
  </si>
  <si>
    <t>Среда №1</t>
  </si>
  <si>
    <t>Обед</t>
  </si>
  <si>
    <t>№51</t>
  </si>
  <si>
    <t>Витаминка</t>
  </si>
  <si>
    <t>Пятница №1</t>
  </si>
  <si>
    <t>Завтрак /Обед</t>
  </si>
  <si>
    <t>Огурец свежий/Помидор свежий</t>
  </si>
  <si>
    <t>Кукурузка десертная/зеленый горошек консервированные,припущенные./ Соленый огурец</t>
  </si>
  <si>
    <t>Понедельник №2</t>
  </si>
  <si>
    <t>Завтрак</t>
  </si>
  <si>
    <t>Свежий спомидор</t>
  </si>
  <si>
    <t>№48</t>
  </si>
  <si>
    <t>Салат Витаминка</t>
  </si>
  <si>
    <t>Среда №2</t>
  </si>
  <si>
    <t>Пятница №2</t>
  </si>
  <si>
    <t>Завтрак/ Обед</t>
  </si>
  <si>
    <t>Огурец свежий /Помидор</t>
  </si>
  <si>
    <t>№70</t>
  </si>
  <si>
    <t xml:space="preserve"> Огурец соленый/ Винегрет</t>
  </si>
  <si>
    <t>Приложение № 2</t>
  </si>
  <si>
    <t>Сезонные замены салатов и закусок из сырых овощей урожая прошлого года после 01 марта</t>
  </si>
  <si>
    <t>Салат из свежей капусты,моркови,свеклы,чесночка и растительного масла</t>
  </si>
  <si>
    <t>№71*</t>
  </si>
  <si>
    <t>Соленый огурец</t>
  </si>
  <si>
    <t xml:space="preserve"> Обед </t>
  </si>
  <si>
    <t>№39</t>
  </si>
  <si>
    <t>Салат картофельный с отварной морковью,кукурузой с растительным маслом</t>
  </si>
  <si>
    <t>Четверг №1</t>
  </si>
  <si>
    <t>Салат из свежей капусты с соленым огурцом</t>
  </si>
  <si>
    <t>Кукурузка десертная/зеленый горошек консервированные,припущенные.</t>
  </si>
  <si>
    <t>Вторник №2</t>
  </si>
  <si>
    <t xml:space="preserve">Обед </t>
  </si>
  <si>
    <t>Салат из свежих помидорови огурцов с растительным  маслом</t>
  </si>
  <si>
    <t>№67</t>
  </si>
  <si>
    <t>Винегрет с зеленым горошком</t>
  </si>
  <si>
    <t>Четверг №2</t>
  </si>
  <si>
    <t xml:space="preserve">Салат из свежей капусты соленым огурцом </t>
  </si>
  <si>
    <t>Огурец соленый</t>
  </si>
  <si>
    <t xml:space="preserve">Кукуруза десертная/ зеленый горошек/Салат из квашеной капусты с зел. горошком, лучком репчатым </t>
  </si>
  <si>
    <t>Огурец соленый /Салат из свежей капусты,моркови,свеклы,чесночка и р/м</t>
  </si>
  <si>
    <t>Норма по СанПину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</si>
</sst>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7" fillId="0" borderId="0"/>
  </cellStyleXfs>
  <cellXfs count="150">
    <xf numFmtId="0" fontId="0" fillId="0" borderId="0" xfId="0"/>
    <xf numFmtId="0" fontId="15" fillId="0" borderId="0" xfId="0" applyFont="1"/>
    <xf numFmtId="49" fontId="0" fillId="0" borderId="0" xfId="0" applyNumberFormat="1"/>
    <xf numFmtId="0" fontId="0" fillId="0" borderId="0" xfId="0" applyBorder="1"/>
    <xf numFmtId="0" fontId="15" fillId="2" borderId="0" xfId="0" applyFont="1" applyFill="1" applyBorder="1"/>
    <xf numFmtId="49" fontId="15" fillId="2" borderId="0" xfId="0" applyNumberFormat="1" applyFont="1" applyFill="1" applyBorder="1"/>
    <xf numFmtId="49" fontId="0" fillId="0" borderId="0" xfId="0" applyNumberFormat="1" applyBorder="1"/>
    <xf numFmtId="0" fontId="18" fillId="2" borderId="1" xfId="0" applyFont="1" applyFill="1" applyBorder="1"/>
    <xf numFmtId="0" fontId="20" fillId="2" borderId="1" xfId="0" applyFont="1" applyFill="1" applyBorder="1"/>
    <xf numFmtId="0" fontId="19" fillId="2" borderId="1" xfId="0" applyFont="1" applyFill="1" applyBorder="1"/>
    <xf numFmtId="0" fontId="17" fillId="2" borderId="1" xfId="0" applyFont="1" applyFill="1" applyBorder="1"/>
    <xf numFmtId="0" fontId="18" fillId="2" borderId="1" xfId="0" applyNumberFormat="1" applyFont="1" applyFill="1" applyBorder="1" applyAlignment="1">
      <alignment horizontal="right"/>
    </xf>
    <xf numFmtId="0" fontId="21" fillId="2" borderId="1" xfId="0" applyFont="1" applyFill="1" applyBorder="1"/>
    <xf numFmtId="0" fontId="18" fillId="2" borderId="1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right"/>
    </xf>
    <xf numFmtId="0" fontId="22" fillId="2" borderId="1" xfId="0" applyFont="1" applyFill="1" applyBorder="1"/>
    <xf numFmtId="2" fontId="22" fillId="2" borderId="1" xfId="0" applyNumberFormat="1" applyFont="1" applyFill="1" applyBorder="1"/>
    <xf numFmtId="0" fontId="23" fillId="2" borderId="1" xfId="0" applyFont="1" applyFill="1" applyBorder="1"/>
    <xf numFmtId="2" fontId="23" fillId="2" borderId="1" xfId="0" applyNumberFormat="1" applyFont="1" applyFill="1" applyBorder="1"/>
    <xf numFmtId="0" fontId="17" fillId="2" borderId="2" xfId="0" applyFont="1" applyFill="1" applyBorder="1" applyAlignment="1">
      <alignment horizontal="center" wrapText="1"/>
    </xf>
    <xf numFmtId="0" fontId="14" fillId="2" borderId="1" xfId="0" applyFont="1" applyFill="1" applyBorder="1"/>
    <xf numFmtId="0" fontId="14" fillId="2" borderId="1" xfId="0" applyNumberFormat="1" applyFont="1" applyFill="1" applyBorder="1" applyAlignment="1">
      <alignment horizontal="right"/>
    </xf>
    <xf numFmtId="0" fontId="25" fillId="2" borderId="1" xfId="0" applyFont="1" applyFill="1" applyBorder="1"/>
    <xf numFmtId="2" fontId="25" fillId="2" borderId="1" xfId="0" applyNumberFormat="1" applyFont="1" applyFill="1" applyBorder="1"/>
    <xf numFmtId="0" fontId="24" fillId="2" borderId="1" xfId="0" applyFont="1" applyFill="1" applyBorder="1"/>
    <xf numFmtId="0" fontId="24" fillId="0" borderId="1" xfId="0" applyFont="1" applyBorder="1"/>
    <xf numFmtId="0" fontId="26" fillId="0" borderId="1" xfId="0" applyFont="1" applyBorder="1" applyAlignment="1">
      <alignment wrapText="1"/>
    </xf>
    <xf numFmtId="0" fontId="27" fillId="2" borderId="1" xfId="0" applyFont="1" applyFill="1" applyBorder="1"/>
    <xf numFmtId="0" fontId="26" fillId="2" borderId="1" xfId="0" applyFont="1" applyFill="1" applyBorder="1"/>
    <xf numFmtId="0" fontId="28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25" fillId="2" borderId="1" xfId="0" applyNumberFormat="1" applyFont="1" applyFill="1" applyBorder="1"/>
    <xf numFmtId="49" fontId="25" fillId="2" borderId="1" xfId="0" applyNumberFormat="1" applyFont="1" applyFill="1" applyBorder="1"/>
    <xf numFmtId="49" fontId="14" fillId="2" borderId="1" xfId="0" applyNumberFormat="1" applyFont="1" applyFill="1" applyBorder="1"/>
    <xf numFmtId="0" fontId="0" fillId="0" borderId="1" xfId="0" applyBorder="1"/>
    <xf numFmtId="0" fontId="13" fillId="2" borderId="1" xfId="0" applyFont="1" applyFill="1" applyBorder="1"/>
    <xf numFmtId="0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 applyProtection="1">
      <alignment wrapText="1"/>
      <protection locked="0"/>
    </xf>
    <xf numFmtId="1" fontId="13" fillId="2" borderId="1" xfId="0" applyNumberFormat="1" applyFont="1" applyFill="1" applyBorder="1" applyProtection="1">
      <protection locked="0"/>
    </xf>
    <xf numFmtId="1" fontId="25" fillId="2" borderId="1" xfId="0" applyNumberFormat="1" applyFont="1" applyFill="1" applyBorder="1"/>
    <xf numFmtId="0" fontId="13" fillId="2" borderId="1" xfId="0" applyNumberFormat="1" applyFont="1" applyFill="1" applyBorder="1"/>
    <xf numFmtId="0" fontId="13" fillId="0" borderId="1" xfId="0" applyFont="1" applyBorder="1"/>
    <xf numFmtId="0" fontId="20" fillId="2" borderId="1" xfId="0" applyFont="1" applyFill="1" applyBorder="1" applyAlignment="1">
      <alignment horizontal="right"/>
    </xf>
    <xf numFmtId="0" fontId="17" fillId="2" borderId="3" xfId="0" applyFont="1" applyFill="1" applyBorder="1" applyAlignment="1">
      <alignment horizontal="right" wrapText="1"/>
    </xf>
    <xf numFmtId="0" fontId="24" fillId="0" borderId="1" xfId="0" applyFont="1" applyBorder="1" applyAlignment="1">
      <alignment horizontal="right"/>
    </xf>
    <xf numFmtId="0" fontId="28" fillId="2" borderId="1" xfId="0" applyFont="1" applyFill="1" applyBorder="1" applyAlignment="1">
      <alignment horizontal="right"/>
    </xf>
    <xf numFmtId="0" fontId="18" fillId="2" borderId="1" xfId="0" applyNumberFormat="1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/>
    <xf numFmtId="0" fontId="11" fillId="2" borderId="1" xfId="0" applyNumberFormat="1" applyFont="1" applyFill="1" applyBorder="1" applyAlignment="1">
      <alignment horizontal="right"/>
    </xf>
    <xf numFmtId="0" fontId="10" fillId="2" borderId="1" xfId="0" applyFont="1" applyFill="1" applyBorder="1"/>
    <xf numFmtId="0" fontId="9" fillId="2" borderId="1" xfId="0" applyFont="1" applyFill="1" applyBorder="1"/>
    <xf numFmtId="0" fontId="1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21" fillId="2" borderId="1" xfId="0" applyFont="1" applyFill="1" applyBorder="1" applyAlignment="1">
      <alignment wrapText="1"/>
    </xf>
    <xf numFmtId="0" fontId="26" fillId="0" borderId="1" xfId="0" applyFont="1" applyBorder="1" applyAlignment="1">
      <alignment horizontal="center"/>
    </xf>
    <xf numFmtId="0" fontId="7" fillId="2" borderId="1" xfId="0" applyFont="1" applyFill="1" applyBorder="1"/>
    <xf numFmtId="0" fontId="6" fillId="2" borderId="1" xfId="0" applyFont="1" applyFill="1" applyBorder="1"/>
    <xf numFmtId="0" fontId="0" fillId="3" borderId="1" xfId="0" applyFill="1" applyBorder="1"/>
    <xf numFmtId="0" fontId="17" fillId="3" borderId="1" xfId="0" applyFont="1" applyFill="1" applyBorder="1"/>
    <xf numFmtId="0" fontId="19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right"/>
    </xf>
    <xf numFmtId="0" fontId="18" fillId="3" borderId="1" xfId="0" applyFont="1" applyFill="1" applyBorder="1"/>
    <xf numFmtId="0" fontId="20" fillId="3" borderId="1" xfId="0" applyFont="1" applyFill="1" applyBorder="1"/>
    <xf numFmtId="0" fontId="19" fillId="3" borderId="1" xfId="0" applyFont="1" applyFill="1" applyBorder="1"/>
    <xf numFmtId="0" fontId="0" fillId="3" borderId="3" xfId="0" applyFill="1" applyBorder="1" applyAlignment="1">
      <alignment horizontal="right"/>
    </xf>
    <xf numFmtId="0" fontId="17" fillId="3" borderId="1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4" fillId="3" borderId="1" xfId="0" applyFont="1" applyFill="1" applyBorder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24" fillId="3" borderId="1" xfId="0" applyFont="1" applyFill="1" applyBorder="1"/>
    <xf numFmtId="0" fontId="26" fillId="3" borderId="1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0" fontId="27" fillId="3" borderId="1" xfId="0" applyFont="1" applyFill="1" applyBorder="1"/>
    <xf numFmtId="0" fontId="26" fillId="3" borderId="1" xfId="0" applyFont="1" applyFill="1" applyBorder="1"/>
    <xf numFmtId="0" fontId="13" fillId="3" borderId="1" xfId="0" applyFont="1" applyFill="1" applyBorder="1" applyAlignment="1">
      <alignment horizontal="right"/>
    </xf>
    <xf numFmtId="0" fontId="5" fillId="2" borderId="1" xfId="0" applyFont="1" applyFill="1" applyBorder="1"/>
    <xf numFmtId="0" fontId="19" fillId="3" borderId="1" xfId="0" applyFont="1" applyFill="1" applyBorder="1" applyAlignment="1">
      <alignment horizontal="center"/>
    </xf>
    <xf numFmtId="0" fontId="20" fillId="3" borderId="6" xfId="0" applyFont="1" applyFill="1" applyBorder="1"/>
    <xf numFmtId="0" fontId="19" fillId="3" borderId="6" xfId="0" applyFont="1" applyFill="1" applyBorder="1"/>
    <xf numFmtId="0" fontId="26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right"/>
    </xf>
    <xf numFmtId="49" fontId="27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NumberFormat="1" applyFont="1" applyFill="1" applyBorder="1" applyAlignment="1">
      <alignment horizontal="right"/>
    </xf>
    <xf numFmtId="0" fontId="30" fillId="2" borderId="1" xfId="0" applyFont="1" applyFill="1" applyBorder="1"/>
    <xf numFmtId="2" fontId="30" fillId="2" borderId="1" xfId="0" applyNumberFormat="1" applyFont="1" applyFill="1" applyBorder="1"/>
    <xf numFmtId="0" fontId="22" fillId="2" borderId="1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/>
    </xf>
    <xf numFmtId="0" fontId="4" fillId="2" borderId="1" xfId="0" applyNumberFormat="1" applyFont="1" applyFill="1" applyBorder="1"/>
    <xf numFmtId="2" fontId="4" fillId="2" borderId="1" xfId="0" applyNumberFormat="1" applyFont="1" applyFill="1" applyBorder="1"/>
    <xf numFmtId="49" fontId="25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19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left"/>
    </xf>
    <xf numFmtId="0" fontId="34" fillId="0" borderId="0" xfId="0" applyFont="1" applyAlignment="1">
      <alignment horizontal="center" vertical="center"/>
    </xf>
    <xf numFmtId="164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164" fontId="31" fillId="0" borderId="1" xfId="0" applyNumberFormat="1" applyFont="1" applyBorder="1" applyAlignment="1">
      <alignment horizontal="center" wrapText="1"/>
    </xf>
    <xf numFmtId="164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1" fillId="0" borderId="1" xfId="0" applyFont="1" applyBorder="1" applyAlignment="1">
      <alignment wrapText="1"/>
    </xf>
    <xf numFmtId="49" fontId="31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 wrapText="1"/>
    </xf>
    <xf numFmtId="0" fontId="31" fillId="0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26" fillId="3" borderId="1" xfId="0" applyFont="1" applyFill="1" applyBorder="1" applyAlignment="1">
      <alignment horizontal="center" wrapText="1"/>
    </xf>
    <xf numFmtId="0" fontId="26" fillId="3" borderId="1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0" fontId="26" fillId="3" borderId="3" xfId="0" applyFont="1" applyFill="1" applyBorder="1" applyAlignment="1">
      <alignment horizontal="center" wrapText="1"/>
    </xf>
    <xf numFmtId="0" fontId="26" fillId="3" borderId="5" xfId="0" applyFont="1" applyFill="1" applyBorder="1" applyAlignment="1">
      <alignment horizontal="center" wrapText="1"/>
    </xf>
    <xf numFmtId="0" fontId="26" fillId="3" borderId="2" xfId="0" applyFont="1" applyFill="1" applyBorder="1" applyAlignment="1">
      <alignment horizontal="center" wrapText="1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31" fillId="0" borderId="0" xfId="0" applyFont="1" applyAlignment="1">
      <alignment horizontal="left"/>
    </xf>
    <xf numFmtId="0" fontId="33" fillId="0" borderId="0" xfId="0" applyFont="1" applyAlignment="1">
      <alignment horizontal="center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3"/>
  <sheetViews>
    <sheetView tabSelected="1" topLeftCell="A256" workbookViewId="0">
      <selection activeCell="D260" sqref="D260"/>
    </sheetView>
  </sheetViews>
  <sheetFormatPr defaultRowHeight="14.4" x14ac:dyDescent="0.3"/>
  <cols>
    <col min="1" max="1" width="4.109375" customWidth="1"/>
    <col min="2" max="2" width="38.109375" customWidth="1"/>
    <col min="3" max="3" width="8.109375" customWidth="1"/>
    <col min="4" max="4" width="8.5546875" customWidth="1"/>
    <col min="5" max="5" width="7.5546875" customWidth="1"/>
    <col min="6" max="6" width="7.6640625" customWidth="1"/>
    <col min="7" max="7" width="7.88671875" customWidth="1"/>
    <col min="8" max="8" width="8" customWidth="1"/>
    <col min="9" max="9" width="8.109375" customWidth="1"/>
    <col min="10" max="10" width="7.88671875" customWidth="1"/>
    <col min="11" max="11" width="7.44140625" customWidth="1"/>
    <col min="12" max="12" width="7.33203125" customWidth="1"/>
    <col min="13" max="13" width="7.6640625" customWidth="1"/>
    <col min="14" max="14" width="6.88671875" customWidth="1"/>
    <col min="15" max="15" width="7" customWidth="1"/>
    <col min="22" max="22" width="7.6640625" customWidth="1"/>
    <col min="23" max="23" width="7.109375" customWidth="1"/>
    <col min="24" max="24" width="7" customWidth="1"/>
    <col min="26" max="26" width="8" customWidth="1"/>
    <col min="27" max="27" width="5.6640625" customWidth="1"/>
    <col min="28" max="28" width="5.109375" customWidth="1"/>
    <col min="29" max="29" width="7.109375" customWidth="1"/>
  </cols>
  <sheetData>
    <row r="1" spans="1:15" ht="45" customHeight="1" x14ac:dyDescent="0.4">
      <c r="A1" s="1"/>
      <c r="B1" s="130" t="s">
        <v>68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25.2" customHeight="1" x14ac:dyDescent="0.3">
      <c r="A2" s="61"/>
      <c r="B2" s="127" t="s">
        <v>34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1:15" ht="24.6" x14ac:dyDescent="0.3">
      <c r="A3" s="62" t="s">
        <v>2</v>
      </c>
      <c r="B3" s="62" t="s">
        <v>3</v>
      </c>
      <c r="C3" s="63" t="s">
        <v>4</v>
      </c>
      <c r="D3" s="63" t="s">
        <v>8</v>
      </c>
      <c r="E3" s="64" t="s">
        <v>5</v>
      </c>
      <c r="F3" s="64" t="s">
        <v>6</v>
      </c>
      <c r="G3" s="63" t="s">
        <v>7</v>
      </c>
      <c r="H3" s="125" t="s">
        <v>9</v>
      </c>
      <c r="I3" s="125"/>
      <c r="J3" s="125"/>
      <c r="K3" s="125"/>
      <c r="L3" s="126" t="s">
        <v>10</v>
      </c>
      <c r="M3" s="126"/>
      <c r="N3" s="126"/>
      <c r="O3" s="126"/>
    </row>
    <row r="4" spans="1:15" ht="19.95" customHeight="1" x14ac:dyDescent="0.3">
      <c r="A4" s="65"/>
      <c r="B4" s="66"/>
      <c r="C4" s="67"/>
      <c r="D4" s="67"/>
      <c r="E4" s="67"/>
      <c r="F4" s="67"/>
      <c r="G4" s="67"/>
      <c r="H4" s="68" t="s">
        <v>11</v>
      </c>
      <c r="I4" s="68" t="s">
        <v>12</v>
      </c>
      <c r="J4" s="68" t="s">
        <v>13</v>
      </c>
      <c r="K4" s="68" t="s">
        <v>14</v>
      </c>
      <c r="L4" s="68" t="s">
        <v>80</v>
      </c>
      <c r="M4" s="68" t="s">
        <v>35</v>
      </c>
      <c r="N4" s="68" t="s">
        <v>16</v>
      </c>
      <c r="O4" s="68" t="s">
        <v>17</v>
      </c>
    </row>
    <row r="5" spans="1:15" ht="8.25" customHeight="1" x14ac:dyDescent="0.3">
      <c r="A5" s="65"/>
      <c r="B5" s="66"/>
      <c r="C5" s="67"/>
      <c r="D5" s="67"/>
      <c r="E5" s="67"/>
      <c r="F5" s="67"/>
      <c r="G5" s="67"/>
      <c r="H5" s="68"/>
      <c r="I5" s="68"/>
      <c r="J5" s="68"/>
      <c r="K5" s="68"/>
      <c r="L5" s="68"/>
      <c r="M5" s="68"/>
      <c r="N5" s="68"/>
      <c r="O5" s="68"/>
    </row>
    <row r="6" spans="1:15" ht="21.75" customHeight="1" x14ac:dyDescent="0.3">
      <c r="A6" s="13"/>
      <c r="B6" s="10" t="s">
        <v>151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" customHeight="1" x14ac:dyDescent="0.3">
      <c r="A7" s="7">
        <v>182</v>
      </c>
      <c r="B7" s="7" t="s">
        <v>73</v>
      </c>
      <c r="C7" s="7">
        <v>200</v>
      </c>
      <c r="D7" s="7">
        <v>276</v>
      </c>
      <c r="E7" s="7">
        <v>9.1999999999999993</v>
      </c>
      <c r="F7" s="7">
        <v>8.3000000000000007</v>
      </c>
      <c r="G7" s="7">
        <v>39.200000000000003</v>
      </c>
      <c r="H7" s="7">
        <v>148</v>
      </c>
      <c r="I7" s="7">
        <v>26.99</v>
      </c>
      <c r="J7" s="7">
        <v>236</v>
      </c>
      <c r="K7" s="7">
        <v>0.9</v>
      </c>
      <c r="L7" s="7">
        <v>34</v>
      </c>
      <c r="M7" s="7">
        <v>98</v>
      </c>
      <c r="N7" s="7">
        <v>0.3</v>
      </c>
      <c r="O7" s="7">
        <v>0.6</v>
      </c>
    </row>
    <row r="8" spans="1:15" x14ac:dyDescent="0.3">
      <c r="A8" s="7">
        <v>3</v>
      </c>
      <c r="B8" s="7" t="s">
        <v>82</v>
      </c>
      <c r="C8" s="47">
        <v>40</v>
      </c>
      <c r="D8" s="12">
        <v>78.5</v>
      </c>
      <c r="E8" s="12">
        <v>2.17</v>
      </c>
      <c r="F8" s="12">
        <v>0.5</v>
      </c>
      <c r="G8" s="12">
        <v>18.2</v>
      </c>
      <c r="H8" s="12">
        <v>8.5500000000000007</v>
      </c>
      <c r="I8" s="12">
        <v>5.85</v>
      </c>
      <c r="J8" s="12">
        <v>29.25</v>
      </c>
      <c r="K8" s="12">
        <v>0.54</v>
      </c>
      <c r="L8" s="12">
        <v>23</v>
      </c>
      <c r="M8" s="12">
        <v>0</v>
      </c>
      <c r="N8" s="12">
        <v>0.05</v>
      </c>
      <c r="O8" s="12">
        <v>0</v>
      </c>
    </row>
    <row r="9" spans="1:15" x14ac:dyDescent="0.3">
      <c r="A9" s="13" t="s">
        <v>32</v>
      </c>
      <c r="B9" s="7" t="s">
        <v>36</v>
      </c>
      <c r="C9" s="11">
        <v>90</v>
      </c>
      <c r="D9" s="7">
        <v>67</v>
      </c>
      <c r="E9" s="7">
        <v>3</v>
      </c>
      <c r="F9" s="7">
        <v>2</v>
      </c>
      <c r="G9" s="7">
        <v>10.199999999999999</v>
      </c>
      <c r="H9" s="7">
        <v>120</v>
      </c>
      <c r="I9" s="7">
        <v>12.5</v>
      </c>
      <c r="J9" s="7">
        <v>112.2</v>
      </c>
      <c r="K9" s="7">
        <v>0.8</v>
      </c>
      <c r="L9" s="7">
        <v>8</v>
      </c>
      <c r="M9" s="7">
        <v>98</v>
      </c>
      <c r="N9" s="7">
        <v>0.03</v>
      </c>
      <c r="O9" s="7">
        <v>4.0999999999999996</v>
      </c>
    </row>
    <row r="10" spans="1:15" x14ac:dyDescent="0.3">
      <c r="A10" s="7">
        <v>377</v>
      </c>
      <c r="B10" s="7" t="s">
        <v>100</v>
      </c>
      <c r="C10" s="7">
        <v>200</v>
      </c>
      <c r="D10" s="7">
        <v>48.5</v>
      </c>
      <c r="E10" s="7">
        <v>1.1399999999999999</v>
      </c>
      <c r="F10" s="7">
        <v>7.71</v>
      </c>
      <c r="G10" s="7">
        <v>10</v>
      </c>
      <c r="H10" s="7">
        <v>0</v>
      </c>
      <c r="I10" s="7">
        <v>99.08</v>
      </c>
      <c r="J10" s="7">
        <v>185.54</v>
      </c>
      <c r="K10" s="7">
        <v>18.420000000000002</v>
      </c>
      <c r="L10" s="7">
        <v>0</v>
      </c>
      <c r="M10" s="7">
        <v>48</v>
      </c>
      <c r="N10" s="7">
        <v>0.04</v>
      </c>
      <c r="O10" s="7">
        <v>8</v>
      </c>
    </row>
    <row r="11" spans="1:15" x14ac:dyDescent="0.3">
      <c r="A11" s="7"/>
      <c r="B11" s="15" t="s">
        <v>19</v>
      </c>
      <c r="C11" s="16">
        <f t="shared" ref="C11:O11" si="0">SUM(C7:C10)</f>
        <v>530</v>
      </c>
      <c r="D11" s="15">
        <f t="shared" si="0"/>
        <v>470</v>
      </c>
      <c r="E11" s="15">
        <f t="shared" si="0"/>
        <v>15.51</v>
      </c>
      <c r="F11" s="15">
        <f t="shared" si="0"/>
        <v>18.510000000000002</v>
      </c>
      <c r="G11" s="15">
        <f t="shared" si="0"/>
        <v>77.600000000000009</v>
      </c>
      <c r="H11" s="15">
        <f t="shared" si="0"/>
        <v>276.55</v>
      </c>
      <c r="I11" s="15">
        <f t="shared" si="0"/>
        <v>144.41999999999999</v>
      </c>
      <c r="J11" s="15">
        <f t="shared" si="0"/>
        <v>562.99</v>
      </c>
      <c r="K11" s="15">
        <f t="shared" si="0"/>
        <v>20.660000000000004</v>
      </c>
      <c r="L11" s="15">
        <f t="shared" si="0"/>
        <v>65</v>
      </c>
      <c r="M11" s="15">
        <f t="shared" si="0"/>
        <v>244</v>
      </c>
      <c r="N11" s="15">
        <f t="shared" si="0"/>
        <v>0.42</v>
      </c>
      <c r="O11" s="15">
        <f t="shared" si="0"/>
        <v>12.7</v>
      </c>
    </row>
    <row r="12" spans="1:15" ht="12" customHeight="1" x14ac:dyDescent="0.3">
      <c r="A12" s="4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3">
      <c r="A13" s="43"/>
      <c r="B13" s="10" t="s">
        <v>149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5" customHeight="1" x14ac:dyDescent="0.3">
      <c r="A14" s="13">
        <v>71</v>
      </c>
      <c r="B14" s="7" t="s">
        <v>101</v>
      </c>
      <c r="C14" s="11">
        <v>60</v>
      </c>
      <c r="D14" s="7">
        <v>9.36</v>
      </c>
      <c r="E14" s="7">
        <v>0.49</v>
      </c>
      <c r="F14" s="7">
        <v>0</v>
      </c>
      <c r="G14" s="7">
        <v>1.52</v>
      </c>
      <c r="H14" s="7">
        <v>0</v>
      </c>
      <c r="I14" s="7">
        <v>8.68</v>
      </c>
      <c r="J14" s="7">
        <v>17.62</v>
      </c>
      <c r="K14" s="7">
        <v>1.62</v>
      </c>
      <c r="L14" s="7">
        <v>0</v>
      </c>
      <c r="M14" s="7">
        <v>217.8</v>
      </c>
      <c r="N14" s="7">
        <v>0.05</v>
      </c>
      <c r="O14" s="7">
        <v>8.91</v>
      </c>
    </row>
    <row r="15" spans="1:15" ht="27" customHeight="1" x14ac:dyDescent="0.3">
      <c r="A15" s="14">
        <v>102</v>
      </c>
      <c r="B15" s="57" t="s">
        <v>107</v>
      </c>
      <c r="C15" s="14">
        <v>200</v>
      </c>
      <c r="D15" s="12">
        <v>129.72</v>
      </c>
      <c r="E15" s="12">
        <v>4.41</v>
      </c>
      <c r="F15" s="12">
        <v>8</v>
      </c>
      <c r="G15" s="12">
        <v>18.059999999999999</v>
      </c>
      <c r="H15" s="12">
        <v>18.399999999999999</v>
      </c>
      <c r="I15" s="12">
        <v>28.24</v>
      </c>
      <c r="J15" s="12">
        <v>69.739999999999995</v>
      </c>
      <c r="K15" s="12">
        <v>2.02</v>
      </c>
      <c r="L15" s="12">
        <v>0</v>
      </c>
      <c r="M15" s="12">
        <v>890.9</v>
      </c>
      <c r="N15" s="12">
        <v>0.18</v>
      </c>
      <c r="O15" s="12">
        <v>12.32</v>
      </c>
    </row>
    <row r="16" spans="1:15" ht="16.5" customHeight="1" x14ac:dyDescent="0.3">
      <c r="A16" s="13">
        <v>288</v>
      </c>
      <c r="B16" s="7" t="s">
        <v>87</v>
      </c>
      <c r="C16" s="11">
        <v>90</v>
      </c>
      <c r="D16" s="7">
        <v>145</v>
      </c>
      <c r="E16" s="7">
        <v>12</v>
      </c>
      <c r="F16" s="7">
        <v>12</v>
      </c>
      <c r="G16" s="7">
        <v>0.2</v>
      </c>
      <c r="H16" s="7">
        <v>5.0999999999999996</v>
      </c>
      <c r="I16" s="7">
        <v>0.1</v>
      </c>
      <c r="J16" s="7">
        <v>10.54</v>
      </c>
      <c r="K16" s="7">
        <v>1.42</v>
      </c>
      <c r="L16" s="7">
        <v>0</v>
      </c>
      <c r="M16" s="7">
        <v>6.8</v>
      </c>
      <c r="N16" s="7">
        <v>0.13</v>
      </c>
      <c r="O16" s="7">
        <v>9.49</v>
      </c>
    </row>
    <row r="17" spans="1:29" ht="15" customHeight="1" x14ac:dyDescent="0.3">
      <c r="A17" s="14">
        <v>309</v>
      </c>
      <c r="B17" s="12" t="s">
        <v>18</v>
      </c>
      <c r="C17" s="13">
        <v>150</v>
      </c>
      <c r="D17" s="7">
        <v>245</v>
      </c>
      <c r="E17" s="7">
        <v>13.154999999999999</v>
      </c>
      <c r="F17" s="7">
        <v>10.199999999999999</v>
      </c>
      <c r="G17" s="7">
        <v>66.89</v>
      </c>
      <c r="H17" s="7">
        <v>52.48</v>
      </c>
      <c r="I17" s="7">
        <v>161.80000000000001</v>
      </c>
      <c r="J17" s="7">
        <v>228.3</v>
      </c>
      <c r="K17" s="7">
        <v>5.16</v>
      </c>
      <c r="L17" s="7">
        <v>29.5</v>
      </c>
      <c r="M17" s="7">
        <v>0.94</v>
      </c>
      <c r="N17" s="7">
        <v>6.36</v>
      </c>
      <c r="O17" s="7">
        <v>0.8</v>
      </c>
    </row>
    <row r="18" spans="1:29" ht="15" customHeight="1" x14ac:dyDescent="0.3">
      <c r="A18" s="14">
        <v>342</v>
      </c>
      <c r="B18" s="12" t="s">
        <v>31</v>
      </c>
      <c r="C18" s="14">
        <v>200</v>
      </c>
      <c r="D18" s="12">
        <v>144.77000000000001</v>
      </c>
      <c r="E18" s="12">
        <v>0.16</v>
      </c>
      <c r="F18" s="12">
        <v>0</v>
      </c>
      <c r="G18" s="12">
        <v>27.88</v>
      </c>
      <c r="H18" s="12">
        <v>71.69</v>
      </c>
      <c r="I18" s="12">
        <v>47.41</v>
      </c>
      <c r="J18" s="12">
        <v>57.94</v>
      </c>
      <c r="K18" s="12">
        <v>1.18</v>
      </c>
      <c r="L18" s="12">
        <v>0.24</v>
      </c>
      <c r="M18" s="12">
        <v>162.4</v>
      </c>
      <c r="N18" s="12">
        <v>0.04</v>
      </c>
      <c r="O18" s="12">
        <v>12.18</v>
      </c>
    </row>
    <row r="19" spans="1:29" x14ac:dyDescent="0.3">
      <c r="A19" s="14" t="s">
        <v>32</v>
      </c>
      <c r="B19" s="12" t="s">
        <v>0</v>
      </c>
      <c r="C19" s="14">
        <v>20</v>
      </c>
      <c r="D19" s="12">
        <v>60.67</v>
      </c>
      <c r="E19" s="12">
        <v>2.17</v>
      </c>
      <c r="F19" s="12">
        <v>0.25</v>
      </c>
      <c r="G19" s="12">
        <v>13.08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29" x14ac:dyDescent="0.3">
      <c r="A20" s="14" t="s">
        <v>32</v>
      </c>
      <c r="B20" s="12" t="s">
        <v>33</v>
      </c>
      <c r="C20" s="14">
        <v>20</v>
      </c>
      <c r="D20" s="12">
        <v>41.72</v>
      </c>
      <c r="E20" s="12">
        <v>1.24</v>
      </c>
      <c r="F20" s="12">
        <v>0.21</v>
      </c>
      <c r="G20" s="12">
        <v>6.08</v>
      </c>
      <c r="H20" s="12">
        <v>6.16</v>
      </c>
      <c r="I20" s="12">
        <v>8.18</v>
      </c>
      <c r="J20" s="12">
        <v>27.49</v>
      </c>
      <c r="K20" s="12">
        <v>0.68</v>
      </c>
      <c r="L20" s="12">
        <v>0</v>
      </c>
      <c r="M20" s="12">
        <v>0.8</v>
      </c>
      <c r="N20" s="12">
        <v>0.03</v>
      </c>
      <c r="O20" s="12">
        <v>0</v>
      </c>
    </row>
    <row r="21" spans="1:29" ht="20.25" customHeight="1" x14ac:dyDescent="0.3">
      <c r="A21" s="14"/>
      <c r="B21" s="17" t="s">
        <v>19</v>
      </c>
      <c r="C21" s="18">
        <f>SUM(C14:C20)</f>
        <v>740</v>
      </c>
      <c r="D21" s="17">
        <f>SUM(D14:D20)</f>
        <v>776.2399999999999</v>
      </c>
      <c r="E21" s="17">
        <f t="shared" ref="E21:L21" si="1">SUM(E14:E20)</f>
        <v>33.625</v>
      </c>
      <c r="F21" s="17">
        <f t="shared" si="1"/>
        <v>30.66</v>
      </c>
      <c r="G21" s="17">
        <f t="shared" si="1"/>
        <v>133.71</v>
      </c>
      <c r="H21" s="17">
        <f t="shared" si="1"/>
        <v>153.82999999999998</v>
      </c>
      <c r="I21" s="17">
        <f t="shared" si="1"/>
        <v>254.41000000000003</v>
      </c>
      <c r="J21" s="17">
        <f t="shared" si="1"/>
        <v>411.63000000000005</v>
      </c>
      <c r="K21" s="17">
        <f t="shared" si="1"/>
        <v>12.08</v>
      </c>
      <c r="L21" s="17">
        <f t="shared" si="1"/>
        <v>29.74</v>
      </c>
      <c r="M21" s="17">
        <f>SUM(M14:M20)</f>
        <v>1279.6400000000001</v>
      </c>
      <c r="N21" s="17">
        <f>SUM(N14:N20)</f>
        <v>6.7900000000000009</v>
      </c>
      <c r="O21" s="17">
        <f>SUM(O14:O20)</f>
        <v>43.7</v>
      </c>
    </row>
    <row r="22" spans="1:29" ht="21" customHeight="1" x14ac:dyDescent="0.3">
      <c r="A22" s="85"/>
      <c r="B22" s="24" t="s">
        <v>153</v>
      </c>
      <c r="C22" s="8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29" ht="21" customHeight="1" x14ac:dyDescent="0.3">
      <c r="A23" s="87" t="s">
        <v>32</v>
      </c>
      <c r="B23" s="88" t="s">
        <v>103</v>
      </c>
      <c r="C23" s="89">
        <v>40</v>
      </c>
      <c r="D23" s="88">
        <v>171</v>
      </c>
      <c r="E23" s="88">
        <v>1.8</v>
      </c>
      <c r="F23" s="88">
        <v>4.3</v>
      </c>
      <c r="G23" s="88">
        <v>24.5</v>
      </c>
      <c r="H23" s="88">
        <v>1.2</v>
      </c>
      <c r="I23" s="88">
        <v>2.4</v>
      </c>
      <c r="J23" s="88">
        <v>12.1</v>
      </c>
      <c r="K23" s="88">
        <v>0.1</v>
      </c>
      <c r="L23" s="88">
        <v>0</v>
      </c>
      <c r="M23" s="88">
        <v>0.3</v>
      </c>
      <c r="N23" s="88">
        <v>0.01</v>
      </c>
      <c r="O23" s="88">
        <v>0</v>
      </c>
    </row>
    <row r="24" spans="1:29" x14ac:dyDescent="0.3">
      <c r="A24" s="87">
        <v>382</v>
      </c>
      <c r="B24" s="88" t="s">
        <v>104</v>
      </c>
      <c r="C24" s="89">
        <v>200</v>
      </c>
      <c r="D24" s="88">
        <v>145</v>
      </c>
      <c r="E24" s="88">
        <v>4</v>
      </c>
      <c r="F24" s="88">
        <v>0.8</v>
      </c>
      <c r="G24" s="88">
        <v>21.2</v>
      </c>
      <c r="H24" s="88">
        <v>315</v>
      </c>
      <c r="I24" s="88">
        <v>35.200000000000003</v>
      </c>
      <c r="J24" s="88">
        <v>112.2</v>
      </c>
      <c r="K24" s="88">
        <v>0.8</v>
      </c>
      <c r="L24" s="88">
        <v>18</v>
      </c>
      <c r="M24" s="88">
        <v>98</v>
      </c>
      <c r="N24" s="88">
        <v>0.03</v>
      </c>
      <c r="O24" s="88">
        <v>5.0999999999999996</v>
      </c>
    </row>
    <row r="25" spans="1:29" x14ac:dyDescent="0.3">
      <c r="A25" s="87">
        <v>338</v>
      </c>
      <c r="B25" s="88" t="s">
        <v>105</v>
      </c>
      <c r="C25" s="89">
        <v>150</v>
      </c>
      <c r="D25" s="88">
        <v>67</v>
      </c>
      <c r="E25" s="88">
        <v>0.3</v>
      </c>
      <c r="F25" s="88">
        <v>0</v>
      </c>
      <c r="G25" s="88">
        <v>21</v>
      </c>
      <c r="H25" s="88">
        <v>9</v>
      </c>
      <c r="I25" s="88">
        <v>0</v>
      </c>
      <c r="J25" s="88">
        <v>0</v>
      </c>
      <c r="K25" s="88">
        <v>0.6</v>
      </c>
      <c r="L25" s="88">
        <v>0</v>
      </c>
      <c r="M25" s="88">
        <v>0</v>
      </c>
      <c r="N25" s="88">
        <v>0</v>
      </c>
      <c r="O25" s="88">
        <v>0</v>
      </c>
    </row>
    <row r="26" spans="1:29" ht="21.75" customHeight="1" x14ac:dyDescent="0.3">
      <c r="A26" s="85"/>
      <c r="B26" s="90" t="s">
        <v>19</v>
      </c>
      <c r="C26" s="91">
        <f t="shared" ref="C26:O26" si="2">SUM(C23:C25)</f>
        <v>390</v>
      </c>
      <c r="D26" s="90">
        <f t="shared" si="2"/>
        <v>383</v>
      </c>
      <c r="E26" s="90">
        <f t="shared" si="2"/>
        <v>6.1</v>
      </c>
      <c r="F26" s="90">
        <f t="shared" si="2"/>
        <v>5.0999999999999996</v>
      </c>
      <c r="G26" s="90">
        <f t="shared" si="2"/>
        <v>66.7</v>
      </c>
      <c r="H26" s="90">
        <f t="shared" si="2"/>
        <v>325.2</v>
      </c>
      <c r="I26" s="90">
        <f t="shared" si="2"/>
        <v>37.6</v>
      </c>
      <c r="J26" s="90">
        <f t="shared" si="2"/>
        <v>124.3</v>
      </c>
      <c r="K26" s="90">
        <f t="shared" si="2"/>
        <v>1.5</v>
      </c>
      <c r="L26" s="90">
        <f t="shared" si="2"/>
        <v>18</v>
      </c>
      <c r="M26" s="90">
        <f t="shared" si="2"/>
        <v>98.3</v>
      </c>
      <c r="N26" s="90">
        <f t="shared" si="2"/>
        <v>0.04</v>
      </c>
      <c r="O26" s="90">
        <f t="shared" si="2"/>
        <v>5.0999999999999996</v>
      </c>
    </row>
    <row r="27" spans="1:29" ht="21" customHeight="1" x14ac:dyDescent="0.3">
      <c r="A27" s="13"/>
      <c r="B27" s="92" t="s">
        <v>106</v>
      </c>
      <c r="C27" s="16">
        <f>C11+C21+C26</f>
        <v>1660</v>
      </c>
      <c r="D27" s="16">
        <f t="shared" ref="D27:O27" si="3">D11+D21+D26</f>
        <v>1629.2399999999998</v>
      </c>
      <c r="E27" s="16">
        <f t="shared" si="3"/>
        <v>55.234999999999999</v>
      </c>
      <c r="F27" s="16">
        <f t="shared" si="3"/>
        <v>54.27</v>
      </c>
      <c r="G27" s="16">
        <f t="shared" si="3"/>
        <v>278.01</v>
      </c>
      <c r="H27" s="16">
        <f t="shared" si="3"/>
        <v>755.57999999999993</v>
      </c>
      <c r="I27" s="16">
        <f t="shared" si="3"/>
        <v>436.43000000000006</v>
      </c>
      <c r="J27" s="16">
        <f t="shared" si="3"/>
        <v>1098.92</v>
      </c>
      <c r="K27" s="16">
        <f t="shared" si="3"/>
        <v>34.24</v>
      </c>
      <c r="L27" s="16">
        <f t="shared" si="3"/>
        <v>112.74</v>
      </c>
      <c r="M27" s="16">
        <f t="shared" si="3"/>
        <v>1621.94</v>
      </c>
      <c r="N27" s="16">
        <f t="shared" si="3"/>
        <v>7.2500000000000009</v>
      </c>
      <c r="O27" s="16">
        <f t="shared" si="3"/>
        <v>61.500000000000007</v>
      </c>
      <c r="R27" t="s">
        <v>210</v>
      </c>
    </row>
    <row r="28" spans="1:29" ht="26.25" customHeight="1" x14ac:dyDescent="0.3">
      <c r="A28" s="69"/>
      <c r="B28" s="127" t="s">
        <v>37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9"/>
    </row>
    <row r="29" spans="1:29" ht="26.25" customHeight="1" x14ac:dyDescent="0.3">
      <c r="A29" s="70" t="s">
        <v>2</v>
      </c>
      <c r="B29" s="62" t="s">
        <v>3</v>
      </c>
      <c r="C29" s="63" t="s">
        <v>4</v>
      </c>
      <c r="D29" s="63" t="s">
        <v>8</v>
      </c>
      <c r="E29" s="64" t="s">
        <v>5</v>
      </c>
      <c r="F29" s="64" t="s">
        <v>6</v>
      </c>
      <c r="G29" s="63" t="s">
        <v>7</v>
      </c>
      <c r="H29" s="125" t="s">
        <v>9</v>
      </c>
      <c r="I29" s="125"/>
      <c r="J29" s="125"/>
      <c r="K29" s="125"/>
      <c r="L29" s="126" t="s">
        <v>10</v>
      </c>
      <c r="M29" s="126"/>
      <c r="N29" s="126"/>
      <c r="O29" s="126"/>
      <c r="P29" s="34"/>
      <c r="Q29" s="63" t="s">
        <v>4</v>
      </c>
      <c r="R29" s="63" t="s">
        <v>8</v>
      </c>
      <c r="S29" s="81" t="s">
        <v>5</v>
      </c>
      <c r="T29" s="81" t="s">
        <v>6</v>
      </c>
      <c r="U29" s="63" t="s">
        <v>7</v>
      </c>
      <c r="V29" s="125" t="s">
        <v>9</v>
      </c>
      <c r="W29" s="125"/>
      <c r="X29" s="125"/>
      <c r="Y29" s="125"/>
      <c r="Z29" s="126" t="s">
        <v>10</v>
      </c>
      <c r="AA29" s="126"/>
      <c r="AB29" s="126"/>
      <c r="AC29" s="126"/>
    </row>
    <row r="30" spans="1:29" x14ac:dyDescent="0.3">
      <c r="A30" s="65"/>
      <c r="B30" s="66"/>
      <c r="C30" s="67"/>
      <c r="D30" s="67"/>
      <c r="E30" s="67"/>
      <c r="F30" s="67"/>
      <c r="G30" s="67"/>
      <c r="H30" s="68" t="s">
        <v>11</v>
      </c>
      <c r="I30" s="68" t="s">
        <v>12</v>
      </c>
      <c r="J30" s="68" t="s">
        <v>13</v>
      </c>
      <c r="K30" s="68" t="s">
        <v>14</v>
      </c>
      <c r="L30" s="68" t="s">
        <v>15</v>
      </c>
      <c r="M30" s="68" t="s">
        <v>35</v>
      </c>
      <c r="N30" s="68" t="s">
        <v>16</v>
      </c>
      <c r="O30" s="68" t="s">
        <v>17</v>
      </c>
      <c r="P30" s="34"/>
      <c r="Q30" s="82"/>
      <c r="R30" s="82"/>
      <c r="S30" s="82"/>
      <c r="T30" s="82"/>
      <c r="U30" s="82"/>
      <c r="V30" s="83" t="s">
        <v>11</v>
      </c>
      <c r="W30" s="83" t="s">
        <v>12</v>
      </c>
      <c r="X30" s="83" t="s">
        <v>13</v>
      </c>
      <c r="Y30" s="83" t="s">
        <v>14</v>
      </c>
      <c r="Z30" s="83" t="s">
        <v>80</v>
      </c>
      <c r="AA30" s="83" t="s">
        <v>35</v>
      </c>
      <c r="AB30" s="83" t="s">
        <v>16</v>
      </c>
      <c r="AC30" s="83" t="s">
        <v>17</v>
      </c>
    </row>
    <row r="31" spans="1:29" ht="21.75" customHeight="1" x14ac:dyDescent="0.3">
      <c r="A31" s="13"/>
      <c r="B31" s="10" t="s">
        <v>151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8" t="s">
        <v>96</v>
      </c>
      <c r="Q31" s="7">
        <v>500</v>
      </c>
      <c r="R31" s="7">
        <v>470</v>
      </c>
      <c r="S31" s="7">
        <v>15.4</v>
      </c>
      <c r="T31" s="7">
        <v>15.8</v>
      </c>
      <c r="U31" s="7">
        <v>67</v>
      </c>
      <c r="V31" s="7">
        <v>220</v>
      </c>
      <c r="W31" s="7">
        <v>50</v>
      </c>
      <c r="X31" s="7">
        <v>220</v>
      </c>
      <c r="Y31" s="7">
        <v>2.4</v>
      </c>
      <c r="Z31" s="7">
        <v>140</v>
      </c>
      <c r="AA31" s="7"/>
      <c r="AB31" s="7"/>
      <c r="AC31" s="7">
        <v>12</v>
      </c>
    </row>
    <row r="32" spans="1:29" ht="15" customHeight="1" x14ac:dyDescent="0.3">
      <c r="A32" s="13">
        <v>71</v>
      </c>
      <c r="B32" s="7" t="s">
        <v>101</v>
      </c>
      <c r="C32" s="11">
        <v>60</v>
      </c>
      <c r="D32" s="7">
        <v>9.36</v>
      </c>
      <c r="E32" s="7">
        <v>0.49</v>
      </c>
      <c r="F32" s="7">
        <v>0</v>
      </c>
      <c r="G32" s="7">
        <v>1.52</v>
      </c>
      <c r="H32" s="7">
        <v>0</v>
      </c>
      <c r="I32" s="7">
        <v>8.68</v>
      </c>
      <c r="J32" s="7">
        <v>17.62</v>
      </c>
      <c r="K32" s="7">
        <v>1.62</v>
      </c>
      <c r="L32" s="7">
        <v>0</v>
      </c>
      <c r="M32" s="7">
        <v>217.8</v>
      </c>
      <c r="N32" s="7">
        <v>0.05</v>
      </c>
      <c r="O32" s="7">
        <v>8.91</v>
      </c>
      <c r="P32" s="68" t="s">
        <v>97</v>
      </c>
      <c r="Q32" s="7">
        <v>550</v>
      </c>
      <c r="R32" s="7">
        <v>544</v>
      </c>
      <c r="S32" s="7">
        <v>18</v>
      </c>
      <c r="T32" s="7">
        <v>18.399999999999999</v>
      </c>
      <c r="U32" s="7">
        <v>76.599999999999994</v>
      </c>
      <c r="V32" s="7">
        <v>240</v>
      </c>
      <c r="W32" s="7">
        <v>60</v>
      </c>
      <c r="X32" s="7">
        <v>240</v>
      </c>
      <c r="Y32" s="7">
        <v>3.6</v>
      </c>
      <c r="Z32" s="7">
        <v>180</v>
      </c>
      <c r="AA32" s="7"/>
      <c r="AB32" s="7"/>
      <c r="AC32" s="7">
        <v>14</v>
      </c>
    </row>
    <row r="33" spans="1:29" x14ac:dyDescent="0.3">
      <c r="A33" s="30">
        <v>291</v>
      </c>
      <c r="B33" s="20" t="s">
        <v>52</v>
      </c>
      <c r="C33" s="21">
        <v>240</v>
      </c>
      <c r="D33" s="20">
        <v>417.8</v>
      </c>
      <c r="E33" s="20">
        <v>22.6</v>
      </c>
      <c r="F33" s="20">
        <v>20.75</v>
      </c>
      <c r="G33" s="20">
        <v>32.5</v>
      </c>
      <c r="H33" s="20">
        <v>21.3</v>
      </c>
      <c r="I33" s="20">
        <v>42.1</v>
      </c>
      <c r="J33" s="20">
        <v>168.2</v>
      </c>
      <c r="K33" s="20">
        <v>1.8</v>
      </c>
      <c r="L33" s="20">
        <v>56.2</v>
      </c>
      <c r="M33" s="20">
        <v>5.07</v>
      </c>
      <c r="N33" s="20">
        <v>0.02</v>
      </c>
      <c r="O33" s="20">
        <v>1.59</v>
      </c>
      <c r="P33" s="34" t="s">
        <v>98</v>
      </c>
      <c r="Q33" s="34">
        <v>700</v>
      </c>
      <c r="R33" s="34">
        <v>705</v>
      </c>
      <c r="S33" s="34">
        <v>26</v>
      </c>
      <c r="T33" s="34">
        <v>23.7</v>
      </c>
      <c r="U33" s="34">
        <v>100.5</v>
      </c>
      <c r="V33" s="34">
        <v>330</v>
      </c>
      <c r="W33" s="34">
        <v>75</v>
      </c>
      <c r="X33" s="34">
        <v>330</v>
      </c>
      <c r="Y33" s="34">
        <v>3.6</v>
      </c>
      <c r="Z33" s="34">
        <v>210</v>
      </c>
      <c r="AA33" s="34"/>
      <c r="AB33" s="34"/>
      <c r="AC33" s="34">
        <v>18</v>
      </c>
    </row>
    <row r="34" spans="1:29" ht="18" customHeight="1" x14ac:dyDescent="0.3">
      <c r="A34" s="87">
        <v>338</v>
      </c>
      <c r="B34" s="88" t="s">
        <v>108</v>
      </c>
      <c r="C34" s="89">
        <v>100</v>
      </c>
      <c r="D34" s="88">
        <v>67</v>
      </c>
      <c r="E34" s="88">
        <v>0.3</v>
      </c>
      <c r="F34" s="88">
        <v>0</v>
      </c>
      <c r="G34" s="88">
        <v>21</v>
      </c>
      <c r="H34" s="88">
        <v>9</v>
      </c>
      <c r="I34" s="88">
        <v>0</v>
      </c>
      <c r="J34" s="88">
        <v>0</v>
      </c>
      <c r="K34" s="88">
        <v>0.6</v>
      </c>
      <c r="L34" s="88">
        <v>0</v>
      </c>
      <c r="M34" s="88">
        <v>0</v>
      </c>
      <c r="N34" s="88">
        <v>0</v>
      </c>
      <c r="O34" s="88">
        <v>0</v>
      </c>
      <c r="P34" s="34" t="s">
        <v>99</v>
      </c>
      <c r="Q34" s="34">
        <v>800</v>
      </c>
      <c r="R34" s="34">
        <v>816</v>
      </c>
      <c r="S34" s="34">
        <v>27</v>
      </c>
      <c r="T34" s="34">
        <v>27.6</v>
      </c>
      <c r="U34" s="34">
        <v>115</v>
      </c>
      <c r="V34" s="34">
        <v>360</v>
      </c>
      <c r="W34" s="34">
        <v>90</v>
      </c>
      <c r="X34" s="34">
        <v>360</v>
      </c>
      <c r="Y34" s="34">
        <v>5.4</v>
      </c>
      <c r="Z34" s="34">
        <v>270</v>
      </c>
      <c r="AA34" s="34"/>
      <c r="AB34" s="34"/>
      <c r="AC34" s="34">
        <v>21</v>
      </c>
    </row>
    <row r="35" spans="1:29" ht="18.75" customHeight="1" x14ac:dyDescent="0.3">
      <c r="A35" s="13">
        <v>349</v>
      </c>
      <c r="B35" s="7" t="s">
        <v>70</v>
      </c>
      <c r="C35" s="7">
        <v>200</v>
      </c>
      <c r="D35" s="7">
        <v>94.2</v>
      </c>
      <c r="E35" s="7">
        <v>0.04</v>
      </c>
      <c r="F35" s="7">
        <v>0.04</v>
      </c>
      <c r="G35" s="7">
        <v>14.76</v>
      </c>
      <c r="H35" s="7">
        <v>6.4</v>
      </c>
      <c r="I35" s="7">
        <v>0</v>
      </c>
      <c r="J35" s="7">
        <v>3.6</v>
      </c>
      <c r="K35" s="7">
        <v>0.18</v>
      </c>
      <c r="L35" s="7">
        <v>0</v>
      </c>
      <c r="M35" s="7"/>
      <c r="N35" s="7">
        <v>0.04</v>
      </c>
      <c r="O35" s="7">
        <v>8</v>
      </c>
    </row>
    <row r="36" spans="1:29" x14ac:dyDescent="0.3">
      <c r="A36" s="13" t="s">
        <v>32</v>
      </c>
      <c r="B36" s="7" t="s">
        <v>0</v>
      </c>
      <c r="C36" s="7">
        <v>30</v>
      </c>
      <c r="D36" s="7">
        <v>79.8</v>
      </c>
      <c r="E36" s="7">
        <v>2.17</v>
      </c>
      <c r="F36" s="7">
        <v>0.25</v>
      </c>
      <c r="G36" s="7">
        <v>13.08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29" x14ac:dyDescent="0.3">
      <c r="A37" s="13"/>
      <c r="B37" s="15" t="s">
        <v>19</v>
      </c>
      <c r="C37" s="16">
        <f t="shared" ref="C37:O37" si="4">SUM(C32:C36)</f>
        <v>630</v>
      </c>
      <c r="D37" s="15">
        <f t="shared" si="4"/>
        <v>668.16</v>
      </c>
      <c r="E37" s="15">
        <f t="shared" si="4"/>
        <v>25.6</v>
      </c>
      <c r="F37" s="15">
        <f t="shared" si="4"/>
        <v>21.04</v>
      </c>
      <c r="G37" s="15">
        <f t="shared" si="4"/>
        <v>82.86</v>
      </c>
      <c r="H37" s="15">
        <f t="shared" si="4"/>
        <v>36.700000000000003</v>
      </c>
      <c r="I37" s="15">
        <f t="shared" si="4"/>
        <v>50.78</v>
      </c>
      <c r="J37" s="15">
        <f t="shared" si="4"/>
        <v>189.42</v>
      </c>
      <c r="K37" s="15">
        <f t="shared" si="4"/>
        <v>4.1999999999999993</v>
      </c>
      <c r="L37" s="15">
        <f t="shared" si="4"/>
        <v>56.2</v>
      </c>
      <c r="M37" s="15">
        <f t="shared" si="4"/>
        <v>222.87</v>
      </c>
      <c r="N37" s="15">
        <f t="shared" si="4"/>
        <v>0.11000000000000001</v>
      </c>
      <c r="O37" s="15">
        <f t="shared" si="4"/>
        <v>18.5</v>
      </c>
    </row>
    <row r="38" spans="1:29" ht="28.5" customHeight="1" x14ac:dyDescent="0.3">
      <c r="A38" s="13"/>
      <c r="B38" s="10" t="s">
        <v>152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9" ht="25.5" customHeight="1" x14ac:dyDescent="0.3">
      <c r="A39" s="13">
        <v>70</v>
      </c>
      <c r="B39" s="7" t="s">
        <v>122</v>
      </c>
      <c r="C39" s="11">
        <v>60</v>
      </c>
      <c r="D39" s="7">
        <v>8</v>
      </c>
      <c r="E39" s="7">
        <v>0.5</v>
      </c>
      <c r="F39" s="7">
        <v>0</v>
      </c>
      <c r="G39" s="7">
        <v>5.71</v>
      </c>
      <c r="H39" s="7">
        <v>7.41</v>
      </c>
      <c r="I39" s="7">
        <v>10.58</v>
      </c>
      <c r="J39" s="7">
        <v>13.88</v>
      </c>
      <c r="K39" s="7">
        <v>0.48</v>
      </c>
      <c r="L39" s="7">
        <v>0</v>
      </c>
      <c r="M39" s="7">
        <v>423.4</v>
      </c>
      <c r="N39" s="7">
        <v>0.03</v>
      </c>
      <c r="O39" s="7">
        <v>13.23</v>
      </c>
    </row>
    <row r="40" spans="1:29" ht="21.75" customHeight="1" x14ac:dyDescent="0.3">
      <c r="A40" s="13">
        <v>112</v>
      </c>
      <c r="B40" s="7" t="s">
        <v>83</v>
      </c>
      <c r="C40" s="11">
        <v>200</v>
      </c>
      <c r="D40" s="7">
        <v>128</v>
      </c>
      <c r="E40" s="7">
        <v>2.12</v>
      </c>
      <c r="F40" s="7">
        <v>6.39</v>
      </c>
      <c r="G40" s="7">
        <v>10.52</v>
      </c>
      <c r="H40" s="7">
        <v>88.29</v>
      </c>
      <c r="I40" s="7">
        <v>62.9</v>
      </c>
      <c r="J40" s="7">
        <v>102.7</v>
      </c>
      <c r="K40" s="7">
        <v>1.51</v>
      </c>
      <c r="L40" s="7">
        <v>9</v>
      </c>
      <c r="M40" s="7">
        <v>115</v>
      </c>
      <c r="N40" s="7">
        <v>0.12</v>
      </c>
      <c r="O40" s="7">
        <v>20.21</v>
      </c>
    </row>
    <row r="41" spans="1:29" x14ac:dyDescent="0.3">
      <c r="A41" s="30" t="s">
        <v>46</v>
      </c>
      <c r="B41" s="103" t="s">
        <v>141</v>
      </c>
      <c r="C41" s="21">
        <v>90</v>
      </c>
      <c r="D41" s="20">
        <v>223</v>
      </c>
      <c r="E41" s="20">
        <v>11.7</v>
      </c>
      <c r="F41" s="20">
        <v>12.91</v>
      </c>
      <c r="G41" s="20">
        <v>14.9</v>
      </c>
      <c r="H41" s="20">
        <v>57.8</v>
      </c>
      <c r="I41" s="20">
        <v>28.45</v>
      </c>
      <c r="J41" s="20">
        <v>141.4</v>
      </c>
      <c r="K41" s="20">
        <v>1.27</v>
      </c>
      <c r="L41" s="20">
        <v>51</v>
      </c>
      <c r="M41" s="20">
        <v>0</v>
      </c>
      <c r="N41" s="20">
        <v>7</v>
      </c>
      <c r="O41" s="20">
        <v>3.96</v>
      </c>
    </row>
    <row r="42" spans="1:29" ht="19.5" customHeight="1" x14ac:dyDescent="0.3">
      <c r="A42" s="13">
        <v>304</v>
      </c>
      <c r="B42" s="7" t="s">
        <v>121</v>
      </c>
      <c r="C42" s="7">
        <v>150</v>
      </c>
      <c r="D42" s="7">
        <v>189.35</v>
      </c>
      <c r="E42" s="7">
        <v>2.9</v>
      </c>
      <c r="F42" s="7">
        <v>3.7</v>
      </c>
      <c r="G42" s="7">
        <v>27.2</v>
      </c>
      <c r="H42" s="7">
        <v>4.5</v>
      </c>
      <c r="I42" s="7">
        <v>25.6</v>
      </c>
      <c r="J42" s="7">
        <v>75.8</v>
      </c>
      <c r="K42" s="7">
        <v>1.2</v>
      </c>
      <c r="L42" s="7">
        <v>1.1000000000000001</v>
      </c>
      <c r="M42" s="7">
        <v>0</v>
      </c>
      <c r="N42" s="7">
        <v>0.45</v>
      </c>
      <c r="O42" s="7">
        <v>0</v>
      </c>
    </row>
    <row r="43" spans="1:29" ht="16.5" customHeight="1" x14ac:dyDescent="0.3">
      <c r="A43" s="13">
        <v>349</v>
      </c>
      <c r="B43" s="7" t="s">
        <v>40</v>
      </c>
      <c r="C43" s="7">
        <v>200</v>
      </c>
      <c r="D43" s="7">
        <v>94.2</v>
      </c>
      <c r="E43" s="7">
        <v>0.04</v>
      </c>
      <c r="F43" s="7">
        <v>0.04</v>
      </c>
      <c r="G43" s="7">
        <v>24.76</v>
      </c>
      <c r="H43" s="7">
        <v>6.4</v>
      </c>
      <c r="I43" s="7">
        <v>0</v>
      </c>
      <c r="J43" s="7">
        <v>3.6</v>
      </c>
      <c r="K43" s="7">
        <v>0.18</v>
      </c>
      <c r="L43" s="7">
        <v>0</v>
      </c>
      <c r="M43" s="7"/>
      <c r="N43" s="7">
        <v>0.04</v>
      </c>
      <c r="O43" s="7">
        <v>8</v>
      </c>
    </row>
    <row r="44" spans="1:29" x14ac:dyDescent="0.3">
      <c r="A44" s="13" t="s">
        <v>32</v>
      </c>
      <c r="B44" s="7" t="s">
        <v>0</v>
      </c>
      <c r="C44" s="7">
        <v>20</v>
      </c>
      <c r="D44" s="7">
        <v>60.67</v>
      </c>
      <c r="E44" s="7">
        <v>2.17</v>
      </c>
      <c r="F44" s="7">
        <v>0.25</v>
      </c>
      <c r="G44" s="7">
        <v>13.08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29" x14ac:dyDescent="0.3">
      <c r="A45" s="13" t="s">
        <v>32</v>
      </c>
      <c r="B45" s="7" t="s">
        <v>33</v>
      </c>
      <c r="C45" s="14">
        <v>20</v>
      </c>
      <c r="D45" s="12">
        <v>41.72</v>
      </c>
      <c r="E45" s="12">
        <v>1.24</v>
      </c>
      <c r="F45" s="12">
        <v>0.21</v>
      </c>
      <c r="G45" s="12">
        <v>6.08</v>
      </c>
      <c r="H45" s="12">
        <v>6.16</v>
      </c>
      <c r="I45" s="12">
        <v>8.18</v>
      </c>
      <c r="J45" s="12">
        <v>27.49</v>
      </c>
      <c r="K45" s="12">
        <v>0.68</v>
      </c>
      <c r="L45" s="12">
        <v>0</v>
      </c>
      <c r="M45" s="12">
        <v>0.8</v>
      </c>
      <c r="N45" s="12">
        <v>0.03</v>
      </c>
      <c r="O45" s="12">
        <v>0</v>
      </c>
    </row>
    <row r="46" spans="1:29" x14ac:dyDescent="0.3">
      <c r="A46" s="13"/>
      <c r="B46" s="15" t="s">
        <v>19</v>
      </c>
      <c r="C46" s="16">
        <f t="shared" ref="C46:O46" si="5">SUM(C39:C45)</f>
        <v>740</v>
      </c>
      <c r="D46" s="15">
        <f t="shared" si="5"/>
        <v>744.94</v>
      </c>
      <c r="E46" s="15">
        <f t="shared" si="5"/>
        <v>20.669999999999998</v>
      </c>
      <c r="F46" s="15">
        <f t="shared" si="5"/>
        <v>23.5</v>
      </c>
      <c r="G46" s="15">
        <f t="shared" si="5"/>
        <v>102.25</v>
      </c>
      <c r="H46" s="15">
        <f t="shared" si="5"/>
        <v>170.56</v>
      </c>
      <c r="I46" s="15">
        <f t="shared" si="5"/>
        <v>135.71</v>
      </c>
      <c r="J46" s="15">
        <f t="shared" si="5"/>
        <v>364.87000000000006</v>
      </c>
      <c r="K46" s="15">
        <f t="shared" si="5"/>
        <v>5.3199999999999994</v>
      </c>
      <c r="L46" s="15">
        <f t="shared" si="5"/>
        <v>61.1</v>
      </c>
      <c r="M46" s="15">
        <f t="shared" si="5"/>
        <v>539.19999999999993</v>
      </c>
      <c r="N46" s="15">
        <f t="shared" si="5"/>
        <v>7.6700000000000008</v>
      </c>
      <c r="O46" s="15">
        <f t="shared" si="5"/>
        <v>45.4</v>
      </c>
    </row>
    <row r="47" spans="1:29" ht="25.5" customHeight="1" x14ac:dyDescent="0.3">
      <c r="A47" s="87"/>
      <c r="B47" s="24" t="s">
        <v>153</v>
      </c>
      <c r="C47" s="23"/>
      <c r="D47" s="3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29" x14ac:dyDescent="0.3">
      <c r="A48" s="87" t="s">
        <v>32</v>
      </c>
      <c r="B48" s="88" t="s">
        <v>103</v>
      </c>
      <c r="C48" s="89">
        <v>40</v>
      </c>
      <c r="D48" s="88">
        <v>171</v>
      </c>
      <c r="E48" s="88">
        <v>1.8</v>
      </c>
      <c r="F48" s="88">
        <v>4.3</v>
      </c>
      <c r="G48" s="88">
        <v>24.5</v>
      </c>
      <c r="H48" s="88">
        <v>1.2</v>
      </c>
      <c r="I48" s="88">
        <v>2.4</v>
      </c>
      <c r="J48" s="88">
        <v>12.1</v>
      </c>
      <c r="K48" s="88">
        <v>0.1</v>
      </c>
      <c r="L48" s="88">
        <v>0</v>
      </c>
      <c r="M48" s="88">
        <v>0.3</v>
      </c>
      <c r="N48" s="88">
        <v>0.01</v>
      </c>
      <c r="O48" s="88">
        <v>0</v>
      </c>
    </row>
    <row r="49" spans="1:15" ht="16.5" customHeight="1" x14ac:dyDescent="0.3">
      <c r="A49" s="87">
        <v>338</v>
      </c>
      <c r="B49" s="88" t="s">
        <v>108</v>
      </c>
      <c r="C49" s="89">
        <v>120</v>
      </c>
      <c r="D49" s="88">
        <v>67</v>
      </c>
      <c r="E49" s="88">
        <v>0.3</v>
      </c>
      <c r="F49" s="88">
        <v>0</v>
      </c>
      <c r="G49" s="88">
        <v>21</v>
      </c>
      <c r="H49" s="88">
        <v>9</v>
      </c>
      <c r="I49" s="88">
        <v>0</v>
      </c>
      <c r="J49" s="88">
        <v>0</v>
      </c>
      <c r="K49" s="88">
        <v>0.6</v>
      </c>
      <c r="L49" s="88">
        <v>0</v>
      </c>
      <c r="M49" s="88">
        <v>0</v>
      </c>
      <c r="N49" s="88">
        <v>0</v>
      </c>
      <c r="O49" s="88">
        <v>0</v>
      </c>
    </row>
    <row r="50" spans="1:15" ht="15" customHeight="1" x14ac:dyDescent="0.3">
      <c r="A50" s="87">
        <v>379</v>
      </c>
      <c r="B50" s="88" t="s">
        <v>109</v>
      </c>
      <c r="C50" s="89">
        <v>200</v>
      </c>
      <c r="D50" s="88">
        <v>98.64</v>
      </c>
      <c r="E50" s="88">
        <v>0.4</v>
      </c>
      <c r="F50" s="88">
        <v>0</v>
      </c>
      <c r="G50" s="88">
        <v>10.039999999999999</v>
      </c>
      <c r="H50" s="88">
        <v>56</v>
      </c>
      <c r="I50" s="88">
        <v>15.66</v>
      </c>
      <c r="J50" s="88">
        <v>19.14</v>
      </c>
      <c r="K50" s="88">
        <v>3.83</v>
      </c>
      <c r="L50" s="88">
        <v>0</v>
      </c>
      <c r="M50" s="88">
        <v>48</v>
      </c>
      <c r="N50" s="88">
        <v>0.04</v>
      </c>
      <c r="O50" s="88">
        <v>8</v>
      </c>
    </row>
    <row r="51" spans="1:15" ht="18.75" customHeight="1" x14ac:dyDescent="0.3">
      <c r="A51" s="88"/>
      <c r="B51" s="22" t="s">
        <v>19</v>
      </c>
      <c r="C51" s="23">
        <v>360</v>
      </c>
      <c r="D51" s="22">
        <f t="shared" ref="D51:O51" si="6">SUM(D47:D50)</f>
        <v>336.64</v>
      </c>
      <c r="E51" s="22">
        <f t="shared" si="6"/>
        <v>2.5</v>
      </c>
      <c r="F51" s="22">
        <f t="shared" si="6"/>
        <v>4.3</v>
      </c>
      <c r="G51" s="22">
        <f t="shared" si="6"/>
        <v>55.54</v>
      </c>
      <c r="H51" s="22">
        <f t="shared" si="6"/>
        <v>66.2</v>
      </c>
      <c r="I51" s="22">
        <f t="shared" si="6"/>
        <v>18.059999999999999</v>
      </c>
      <c r="J51" s="22">
        <f t="shared" si="6"/>
        <v>31.240000000000002</v>
      </c>
      <c r="K51" s="22">
        <f t="shared" si="6"/>
        <v>4.53</v>
      </c>
      <c r="L51" s="22">
        <f t="shared" si="6"/>
        <v>0</v>
      </c>
      <c r="M51" s="22">
        <f t="shared" si="6"/>
        <v>48.3</v>
      </c>
      <c r="N51" s="22">
        <f t="shared" si="6"/>
        <v>0.05</v>
      </c>
      <c r="O51" s="22">
        <f t="shared" si="6"/>
        <v>8</v>
      </c>
    </row>
    <row r="52" spans="1:15" ht="32.25" customHeight="1" x14ac:dyDescent="0.3">
      <c r="A52" s="88"/>
      <c r="B52" s="93" t="s">
        <v>106</v>
      </c>
      <c r="C52" s="23">
        <f>C37+C46+C51</f>
        <v>1730</v>
      </c>
      <c r="D52" s="23">
        <f t="shared" ref="D52:O52" si="7">D37+D46+D51</f>
        <v>1749.7399999999998</v>
      </c>
      <c r="E52" s="23">
        <f t="shared" si="7"/>
        <v>48.769999999999996</v>
      </c>
      <c r="F52" s="23">
        <f t="shared" si="7"/>
        <v>48.839999999999996</v>
      </c>
      <c r="G52" s="23">
        <f t="shared" si="7"/>
        <v>240.65</v>
      </c>
      <c r="H52" s="23">
        <f t="shared" si="7"/>
        <v>273.45999999999998</v>
      </c>
      <c r="I52" s="23">
        <f t="shared" si="7"/>
        <v>204.55</v>
      </c>
      <c r="J52" s="23">
        <f t="shared" si="7"/>
        <v>585.53000000000009</v>
      </c>
      <c r="K52" s="23">
        <f t="shared" si="7"/>
        <v>14.05</v>
      </c>
      <c r="L52" s="23">
        <f t="shared" si="7"/>
        <v>117.30000000000001</v>
      </c>
      <c r="M52" s="23">
        <f t="shared" si="7"/>
        <v>810.36999999999989</v>
      </c>
      <c r="N52" s="23">
        <f t="shared" si="7"/>
        <v>7.830000000000001</v>
      </c>
      <c r="O52" s="23">
        <f t="shared" si="7"/>
        <v>71.900000000000006</v>
      </c>
    </row>
    <row r="53" spans="1:15" ht="44.25" customHeight="1" x14ac:dyDescent="0.3">
      <c r="A53" s="71"/>
      <c r="B53" s="127" t="s">
        <v>41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9"/>
    </row>
    <row r="54" spans="1:15" ht="24.6" x14ac:dyDescent="0.3">
      <c r="A54" s="70" t="s">
        <v>2</v>
      </c>
      <c r="B54" s="62" t="s">
        <v>3</v>
      </c>
      <c r="C54" s="63" t="s">
        <v>4</v>
      </c>
      <c r="D54" s="63" t="s">
        <v>8</v>
      </c>
      <c r="E54" s="64" t="s">
        <v>5</v>
      </c>
      <c r="F54" s="64" t="s">
        <v>6</v>
      </c>
      <c r="G54" s="63" t="s">
        <v>7</v>
      </c>
      <c r="H54" s="125" t="s">
        <v>9</v>
      </c>
      <c r="I54" s="125"/>
      <c r="J54" s="125"/>
      <c r="K54" s="125"/>
      <c r="L54" s="126" t="s">
        <v>10</v>
      </c>
      <c r="M54" s="126"/>
      <c r="N54" s="126"/>
      <c r="O54" s="126"/>
    </row>
    <row r="55" spans="1:15" ht="37.5" customHeight="1" x14ac:dyDescent="0.3">
      <c r="A55" s="65"/>
      <c r="B55" s="62" t="s">
        <v>151</v>
      </c>
      <c r="C55" s="67"/>
      <c r="D55" s="67"/>
      <c r="E55" s="67"/>
      <c r="F55" s="67"/>
      <c r="G55" s="67"/>
      <c r="H55" s="68" t="s">
        <v>11</v>
      </c>
      <c r="I55" s="68" t="s">
        <v>12</v>
      </c>
      <c r="J55" s="68" t="s">
        <v>13</v>
      </c>
      <c r="K55" s="68" t="s">
        <v>14</v>
      </c>
      <c r="L55" s="68" t="s">
        <v>15</v>
      </c>
      <c r="M55" s="68" t="s">
        <v>35</v>
      </c>
      <c r="N55" s="68" t="s">
        <v>16</v>
      </c>
      <c r="O55" s="68" t="s">
        <v>17</v>
      </c>
    </row>
    <row r="56" spans="1:15" x14ac:dyDescent="0.3">
      <c r="A56" s="50">
        <v>173</v>
      </c>
      <c r="B56" s="56" t="s">
        <v>74</v>
      </c>
      <c r="C56" s="52">
        <v>200</v>
      </c>
      <c r="D56" s="51">
        <v>270</v>
      </c>
      <c r="E56" s="51">
        <v>9.0399999999999991</v>
      </c>
      <c r="F56" s="51">
        <v>13.4</v>
      </c>
      <c r="G56" s="51">
        <v>34.159999999999997</v>
      </c>
      <c r="H56" s="51">
        <v>179.48</v>
      </c>
      <c r="I56" s="51">
        <v>161.80000000000001</v>
      </c>
      <c r="J56" s="51">
        <v>228.3</v>
      </c>
      <c r="K56" s="51">
        <v>5.16</v>
      </c>
      <c r="L56" s="51">
        <v>29.5</v>
      </c>
      <c r="M56" s="51">
        <v>118.9</v>
      </c>
      <c r="N56" s="51">
        <v>0.28999999999999998</v>
      </c>
      <c r="O56" s="51">
        <v>6.36</v>
      </c>
    </row>
    <row r="57" spans="1:15" ht="18.75" customHeight="1" x14ac:dyDescent="0.3">
      <c r="A57" s="50" t="s">
        <v>32</v>
      </c>
      <c r="B57" s="51" t="s">
        <v>56</v>
      </c>
      <c r="C57" s="52">
        <v>90</v>
      </c>
      <c r="D57" s="51">
        <v>105</v>
      </c>
      <c r="E57" s="51">
        <v>7.1</v>
      </c>
      <c r="F57" s="51">
        <v>6.3</v>
      </c>
      <c r="G57" s="51">
        <v>2.9</v>
      </c>
      <c r="H57" s="51">
        <v>115</v>
      </c>
      <c r="I57" s="51">
        <v>35.200000000000003</v>
      </c>
      <c r="J57" s="51">
        <v>112.2</v>
      </c>
      <c r="K57" s="51">
        <v>0.8</v>
      </c>
      <c r="L57" s="51">
        <v>18</v>
      </c>
      <c r="M57" s="51">
        <v>98</v>
      </c>
      <c r="N57" s="51">
        <v>0.03</v>
      </c>
      <c r="O57" s="51">
        <v>5.0999999999999996</v>
      </c>
    </row>
    <row r="58" spans="1:15" ht="18" customHeight="1" x14ac:dyDescent="0.3">
      <c r="A58" s="14">
        <v>377</v>
      </c>
      <c r="B58" s="12" t="s">
        <v>75</v>
      </c>
      <c r="C58" s="14">
        <v>200</v>
      </c>
      <c r="D58" s="12">
        <v>44</v>
      </c>
      <c r="E58" s="12">
        <v>0.16</v>
      </c>
      <c r="F58" s="12">
        <v>0</v>
      </c>
      <c r="G58" s="12">
        <v>27.88</v>
      </c>
      <c r="H58" s="12">
        <v>0</v>
      </c>
      <c r="I58" s="12">
        <v>47.41</v>
      </c>
      <c r="J58" s="12">
        <v>57.94</v>
      </c>
      <c r="K58" s="12">
        <v>1.18</v>
      </c>
      <c r="L58" s="12">
        <v>0.24</v>
      </c>
      <c r="M58" s="12">
        <v>162.4</v>
      </c>
      <c r="N58" s="12">
        <v>0.04</v>
      </c>
      <c r="O58" s="12">
        <v>12.18</v>
      </c>
    </row>
    <row r="59" spans="1:15" ht="17.25" customHeight="1" x14ac:dyDescent="0.3">
      <c r="A59" s="13" t="s">
        <v>32</v>
      </c>
      <c r="B59" s="7" t="s">
        <v>20</v>
      </c>
      <c r="C59" s="7">
        <v>30</v>
      </c>
      <c r="D59" s="7">
        <v>79.8</v>
      </c>
      <c r="E59" s="7">
        <v>2.17</v>
      </c>
      <c r="F59" s="7">
        <v>0.25</v>
      </c>
      <c r="G59" s="7">
        <v>13.08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</row>
    <row r="60" spans="1:15" x14ac:dyDescent="0.3">
      <c r="A60" s="44"/>
      <c r="B60" s="15" t="s">
        <v>19</v>
      </c>
      <c r="C60" s="16">
        <f t="shared" ref="C60:O60" si="8">SUM(C56:C59)</f>
        <v>520</v>
      </c>
      <c r="D60" s="15">
        <f t="shared" si="8"/>
        <v>498.8</v>
      </c>
      <c r="E60" s="15">
        <f t="shared" si="8"/>
        <v>18.47</v>
      </c>
      <c r="F60" s="15">
        <f t="shared" si="8"/>
        <v>19.95</v>
      </c>
      <c r="G60" s="15">
        <f t="shared" si="8"/>
        <v>78.02</v>
      </c>
      <c r="H60" s="15">
        <f t="shared" si="8"/>
        <v>294.48</v>
      </c>
      <c r="I60" s="15">
        <f t="shared" si="8"/>
        <v>244.41</v>
      </c>
      <c r="J60" s="15">
        <f t="shared" si="8"/>
        <v>398.44</v>
      </c>
      <c r="K60" s="15">
        <f t="shared" si="8"/>
        <v>7.14</v>
      </c>
      <c r="L60" s="15">
        <f t="shared" si="8"/>
        <v>47.74</v>
      </c>
      <c r="M60" s="15">
        <f t="shared" si="8"/>
        <v>379.3</v>
      </c>
      <c r="N60" s="15">
        <f t="shared" si="8"/>
        <v>0.35999999999999993</v>
      </c>
      <c r="O60" s="15">
        <f t="shared" si="8"/>
        <v>23.64</v>
      </c>
    </row>
    <row r="61" spans="1:15" ht="33.75" customHeight="1" x14ac:dyDescent="0.3">
      <c r="A61" s="13"/>
      <c r="B61" s="10" t="s">
        <v>152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3">
      <c r="A62" s="13">
        <v>71</v>
      </c>
      <c r="B62" s="7" t="s">
        <v>140</v>
      </c>
      <c r="C62" s="11">
        <v>60</v>
      </c>
      <c r="D62" s="7">
        <v>9.36</v>
      </c>
      <c r="E62" s="7">
        <v>0.49</v>
      </c>
      <c r="F62" s="7">
        <v>0</v>
      </c>
      <c r="G62" s="7">
        <v>1.52</v>
      </c>
      <c r="H62" s="7">
        <v>0</v>
      </c>
      <c r="I62" s="7">
        <v>8.68</v>
      </c>
      <c r="J62" s="7">
        <v>17.62</v>
      </c>
      <c r="K62" s="7">
        <v>1.62</v>
      </c>
      <c r="L62" s="7">
        <v>0</v>
      </c>
      <c r="M62" s="7">
        <v>217.8</v>
      </c>
      <c r="N62" s="7">
        <v>0.05</v>
      </c>
      <c r="O62" s="7">
        <v>8.91</v>
      </c>
    </row>
    <row r="63" spans="1:15" x14ac:dyDescent="0.3">
      <c r="A63" s="13">
        <v>88</v>
      </c>
      <c r="B63" s="7" t="s">
        <v>38</v>
      </c>
      <c r="C63" s="7">
        <v>200</v>
      </c>
      <c r="D63" s="7">
        <v>124</v>
      </c>
      <c r="E63" s="7">
        <v>2.4</v>
      </c>
      <c r="F63" s="7">
        <v>5.69</v>
      </c>
      <c r="G63" s="7">
        <v>12</v>
      </c>
      <c r="H63" s="7">
        <v>47.3</v>
      </c>
      <c r="I63" s="7">
        <v>21.75</v>
      </c>
      <c r="J63" s="7">
        <v>50.89</v>
      </c>
      <c r="K63" s="7">
        <v>0.81</v>
      </c>
      <c r="L63" s="7">
        <v>256.8</v>
      </c>
      <c r="M63" s="7">
        <v>897.6</v>
      </c>
      <c r="N63" s="7">
        <v>0.06</v>
      </c>
      <c r="O63" s="7">
        <v>27.14</v>
      </c>
    </row>
    <row r="64" spans="1:15" x14ac:dyDescent="0.3">
      <c r="A64" s="13">
        <v>290</v>
      </c>
      <c r="B64" s="7" t="s">
        <v>84</v>
      </c>
      <c r="C64" s="11">
        <v>90</v>
      </c>
      <c r="D64" s="7">
        <v>166.35</v>
      </c>
      <c r="E64" s="7">
        <v>14.73</v>
      </c>
      <c r="F64" s="7">
        <v>25.05</v>
      </c>
      <c r="G64" s="7">
        <v>13.27</v>
      </c>
      <c r="H64" s="7">
        <v>24.8</v>
      </c>
      <c r="I64" s="7">
        <v>20.27</v>
      </c>
      <c r="J64" s="7">
        <v>117.3</v>
      </c>
      <c r="K64" s="7">
        <v>2</v>
      </c>
      <c r="L64" s="7">
        <v>3.54</v>
      </c>
      <c r="M64" s="7">
        <v>0</v>
      </c>
      <c r="N64" s="7">
        <v>7.0000000000000007E-2</v>
      </c>
      <c r="O64" s="7">
        <v>1.2</v>
      </c>
    </row>
    <row r="65" spans="1:15" x14ac:dyDescent="0.3">
      <c r="A65" s="13">
        <v>302</v>
      </c>
      <c r="B65" s="7" t="s">
        <v>1</v>
      </c>
      <c r="C65" s="11">
        <v>150</v>
      </c>
      <c r="D65" s="7">
        <v>243.75</v>
      </c>
      <c r="E65" s="7">
        <v>8.6199999999999992</v>
      </c>
      <c r="F65" s="7">
        <v>6.09</v>
      </c>
      <c r="G65" s="7">
        <v>38.64</v>
      </c>
      <c r="H65" s="7">
        <v>12.3</v>
      </c>
      <c r="I65" s="7">
        <v>1.2</v>
      </c>
      <c r="J65" s="7">
        <v>17.8</v>
      </c>
      <c r="K65" s="7">
        <v>1.02</v>
      </c>
      <c r="L65" s="7">
        <v>0</v>
      </c>
      <c r="M65" s="7">
        <v>0</v>
      </c>
      <c r="N65" s="7">
        <v>0.04</v>
      </c>
      <c r="O65" s="7">
        <v>24.02</v>
      </c>
    </row>
    <row r="66" spans="1:15" ht="14.25" customHeight="1" x14ac:dyDescent="0.3">
      <c r="A66" s="13">
        <v>348</v>
      </c>
      <c r="B66" s="7" t="s">
        <v>70</v>
      </c>
      <c r="C66" s="13">
        <v>200</v>
      </c>
      <c r="D66" s="7">
        <v>58.2</v>
      </c>
      <c r="E66" s="7">
        <v>0.78</v>
      </c>
      <c r="F66" s="7">
        <v>0.05</v>
      </c>
      <c r="G66" s="7">
        <v>27.76</v>
      </c>
      <c r="H66" s="7">
        <v>6.4</v>
      </c>
      <c r="I66" s="7">
        <v>0</v>
      </c>
      <c r="J66" s="7">
        <v>3.6</v>
      </c>
      <c r="K66" s="7">
        <v>0.18</v>
      </c>
      <c r="L66" s="7">
        <v>0</v>
      </c>
      <c r="M66" s="7"/>
      <c r="N66" s="7">
        <v>0.04</v>
      </c>
      <c r="O66" s="7">
        <v>8</v>
      </c>
    </row>
    <row r="67" spans="1:15" ht="17.25" customHeight="1" x14ac:dyDescent="0.3">
      <c r="A67" s="13" t="s">
        <v>32</v>
      </c>
      <c r="B67" s="7" t="s">
        <v>20</v>
      </c>
      <c r="C67" s="11">
        <v>20</v>
      </c>
      <c r="D67" s="7">
        <v>60.67</v>
      </c>
      <c r="E67" s="7">
        <v>2.17</v>
      </c>
      <c r="F67" s="7">
        <v>0.25</v>
      </c>
      <c r="G67" s="7">
        <v>13.08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</row>
    <row r="68" spans="1:15" ht="20.25" customHeight="1" x14ac:dyDescent="0.3">
      <c r="A68" s="13" t="s">
        <v>32</v>
      </c>
      <c r="B68" s="7" t="s">
        <v>33</v>
      </c>
      <c r="C68" s="14">
        <v>20</v>
      </c>
      <c r="D68" s="12">
        <v>41.72</v>
      </c>
      <c r="E68" s="12">
        <v>1.24</v>
      </c>
      <c r="F68" s="12">
        <v>0.21</v>
      </c>
      <c r="G68" s="12">
        <v>6.08</v>
      </c>
      <c r="H68" s="12">
        <v>6.16</v>
      </c>
      <c r="I68" s="12">
        <v>8.18</v>
      </c>
      <c r="J68" s="12">
        <v>27.49</v>
      </c>
      <c r="K68" s="12">
        <v>0.68</v>
      </c>
      <c r="L68" s="12">
        <v>0</v>
      </c>
      <c r="M68" s="12">
        <v>0.8</v>
      </c>
      <c r="N68" s="12">
        <v>0.03</v>
      </c>
      <c r="O68" s="12">
        <v>0</v>
      </c>
    </row>
    <row r="69" spans="1:15" ht="14.25" customHeight="1" x14ac:dyDescent="0.3">
      <c r="A69" s="13"/>
      <c r="B69" s="15" t="s">
        <v>19</v>
      </c>
      <c r="C69" s="16">
        <f t="shared" ref="C69:O69" si="9">SUM(C62:C68)</f>
        <v>740</v>
      </c>
      <c r="D69" s="15">
        <f t="shared" si="9"/>
        <v>704.05000000000007</v>
      </c>
      <c r="E69" s="15">
        <f t="shared" si="9"/>
        <v>30.430000000000003</v>
      </c>
      <c r="F69" s="15">
        <f t="shared" si="9"/>
        <v>37.339999999999996</v>
      </c>
      <c r="G69" s="15">
        <f t="shared" si="9"/>
        <v>112.35000000000001</v>
      </c>
      <c r="H69" s="15">
        <f t="shared" si="9"/>
        <v>96.96</v>
      </c>
      <c r="I69" s="15">
        <f t="shared" si="9"/>
        <v>60.080000000000005</v>
      </c>
      <c r="J69" s="15">
        <f t="shared" si="9"/>
        <v>234.70000000000002</v>
      </c>
      <c r="K69" s="15">
        <f t="shared" si="9"/>
        <v>6.3099999999999987</v>
      </c>
      <c r="L69" s="15">
        <f t="shared" si="9"/>
        <v>260.34000000000003</v>
      </c>
      <c r="M69" s="15">
        <f t="shared" si="9"/>
        <v>1116.2</v>
      </c>
      <c r="N69" s="15">
        <f t="shared" si="9"/>
        <v>0.29000000000000004</v>
      </c>
      <c r="O69" s="15">
        <f t="shared" si="9"/>
        <v>69.27</v>
      </c>
    </row>
    <row r="70" spans="1:15" ht="37.5" customHeight="1" x14ac:dyDescent="0.3">
      <c r="A70" s="88"/>
      <c r="B70" s="24" t="s">
        <v>153</v>
      </c>
      <c r="C70" s="23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ht="18" customHeight="1" x14ac:dyDescent="0.3">
      <c r="A71" s="87" t="s">
        <v>32</v>
      </c>
      <c r="B71" s="88" t="s">
        <v>103</v>
      </c>
      <c r="C71" s="89">
        <v>40</v>
      </c>
      <c r="D71" s="88">
        <v>171</v>
      </c>
      <c r="E71" s="88">
        <v>1.8</v>
      </c>
      <c r="F71" s="88">
        <v>4.3</v>
      </c>
      <c r="G71" s="88">
        <v>24.5</v>
      </c>
      <c r="H71" s="88">
        <v>1.2</v>
      </c>
      <c r="I71" s="88">
        <v>2.4</v>
      </c>
      <c r="J71" s="88">
        <v>12.1</v>
      </c>
      <c r="K71" s="88">
        <v>0.1</v>
      </c>
      <c r="L71" s="88">
        <v>0</v>
      </c>
      <c r="M71" s="88">
        <v>0.3</v>
      </c>
      <c r="N71" s="88">
        <v>0.01</v>
      </c>
      <c r="O71" s="88">
        <v>0</v>
      </c>
    </row>
    <row r="72" spans="1:15" x14ac:dyDescent="0.3">
      <c r="A72" s="87">
        <v>338</v>
      </c>
      <c r="B72" s="88" t="s">
        <v>108</v>
      </c>
      <c r="C72" s="89">
        <v>150</v>
      </c>
      <c r="D72" s="88">
        <v>42</v>
      </c>
      <c r="E72" s="88">
        <v>0.3</v>
      </c>
      <c r="F72" s="88">
        <v>0</v>
      </c>
      <c r="G72" s="88">
        <v>21</v>
      </c>
      <c r="H72" s="88">
        <v>9</v>
      </c>
      <c r="I72" s="88">
        <v>0</v>
      </c>
      <c r="J72" s="88">
        <v>0</v>
      </c>
      <c r="K72" s="88">
        <v>0.6</v>
      </c>
      <c r="L72" s="88">
        <v>0</v>
      </c>
      <c r="M72" s="88">
        <v>0</v>
      </c>
      <c r="N72" s="88">
        <v>0</v>
      </c>
      <c r="O72" s="88">
        <v>0</v>
      </c>
    </row>
    <row r="73" spans="1:15" x14ac:dyDescent="0.3">
      <c r="A73" s="87">
        <v>377</v>
      </c>
      <c r="B73" s="88" t="s">
        <v>110</v>
      </c>
      <c r="C73" s="87">
        <v>200</v>
      </c>
      <c r="D73" s="27">
        <v>57.33</v>
      </c>
      <c r="E73" s="27">
        <v>4.51</v>
      </c>
      <c r="F73" s="27">
        <v>1.1399999999999999</v>
      </c>
      <c r="G73" s="27">
        <v>7.71</v>
      </c>
      <c r="H73" s="27">
        <v>112.55</v>
      </c>
      <c r="I73" s="27">
        <v>99.08</v>
      </c>
      <c r="J73" s="27">
        <v>185.54</v>
      </c>
      <c r="K73" s="27">
        <v>18.420000000000002</v>
      </c>
      <c r="L73" s="88">
        <v>0</v>
      </c>
      <c r="M73" s="88">
        <v>48</v>
      </c>
      <c r="N73" s="88">
        <v>0.04</v>
      </c>
      <c r="O73" s="88">
        <v>8</v>
      </c>
    </row>
    <row r="74" spans="1:15" x14ac:dyDescent="0.3">
      <c r="A74" s="87"/>
      <c r="B74" s="22" t="s">
        <v>19</v>
      </c>
      <c r="C74" s="23">
        <v>390</v>
      </c>
      <c r="D74" s="22">
        <f t="shared" ref="D74:O74" si="10">SUM(D71:D73)</f>
        <v>270.33</v>
      </c>
      <c r="E74" s="22">
        <f t="shared" si="10"/>
        <v>6.6099999999999994</v>
      </c>
      <c r="F74" s="22">
        <f t="shared" si="10"/>
        <v>5.4399999999999995</v>
      </c>
      <c r="G74" s="22">
        <f t="shared" si="10"/>
        <v>53.21</v>
      </c>
      <c r="H74" s="22">
        <f t="shared" si="10"/>
        <v>122.75</v>
      </c>
      <c r="I74" s="22">
        <f t="shared" si="10"/>
        <v>101.48</v>
      </c>
      <c r="J74" s="22">
        <f t="shared" si="10"/>
        <v>197.64</v>
      </c>
      <c r="K74" s="22">
        <f t="shared" si="10"/>
        <v>19.12</v>
      </c>
      <c r="L74" s="22">
        <f t="shared" si="10"/>
        <v>0</v>
      </c>
      <c r="M74" s="22">
        <f t="shared" si="10"/>
        <v>48.3</v>
      </c>
      <c r="N74" s="22">
        <f t="shared" si="10"/>
        <v>0.05</v>
      </c>
      <c r="O74" s="22">
        <f t="shared" si="10"/>
        <v>8</v>
      </c>
    </row>
    <row r="75" spans="1:15" ht="39" customHeight="1" x14ac:dyDescent="0.3">
      <c r="A75" s="88"/>
      <c r="B75" s="93" t="s">
        <v>106</v>
      </c>
      <c r="C75" s="23">
        <f>C60+C69+C74</f>
        <v>1650</v>
      </c>
      <c r="D75" s="23">
        <f t="shared" ref="D75:O75" si="11">D60+D69+D74</f>
        <v>1473.18</v>
      </c>
      <c r="E75" s="23">
        <f t="shared" si="11"/>
        <v>55.510000000000005</v>
      </c>
      <c r="F75" s="23">
        <f t="shared" si="11"/>
        <v>62.72999999999999</v>
      </c>
      <c r="G75" s="23">
        <f t="shared" si="11"/>
        <v>243.58</v>
      </c>
      <c r="H75" s="23">
        <f t="shared" si="11"/>
        <v>514.19000000000005</v>
      </c>
      <c r="I75" s="23">
        <f t="shared" si="11"/>
        <v>405.97</v>
      </c>
      <c r="J75" s="23">
        <f t="shared" si="11"/>
        <v>830.78</v>
      </c>
      <c r="K75" s="23">
        <f t="shared" si="11"/>
        <v>32.57</v>
      </c>
      <c r="L75" s="23">
        <f t="shared" si="11"/>
        <v>308.08000000000004</v>
      </c>
      <c r="M75" s="23">
        <f t="shared" si="11"/>
        <v>1543.8</v>
      </c>
      <c r="N75" s="23">
        <f t="shared" si="11"/>
        <v>0.7</v>
      </c>
      <c r="O75" s="23">
        <f t="shared" si="11"/>
        <v>100.91</v>
      </c>
    </row>
    <row r="76" spans="1:15" ht="38.25" customHeight="1" x14ac:dyDescent="0.3">
      <c r="A76" s="65"/>
      <c r="B76" s="127" t="s">
        <v>43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9"/>
    </row>
    <row r="77" spans="1:15" ht="24.6" x14ac:dyDescent="0.3">
      <c r="A77" s="70" t="s">
        <v>2</v>
      </c>
      <c r="B77" s="62" t="s">
        <v>3</v>
      </c>
      <c r="C77" s="63" t="s">
        <v>4</v>
      </c>
      <c r="D77" s="63" t="s">
        <v>8</v>
      </c>
      <c r="E77" s="64" t="s">
        <v>5</v>
      </c>
      <c r="F77" s="64" t="s">
        <v>6</v>
      </c>
      <c r="G77" s="63" t="s">
        <v>7</v>
      </c>
      <c r="H77" s="125" t="s">
        <v>9</v>
      </c>
      <c r="I77" s="125"/>
      <c r="J77" s="125"/>
      <c r="K77" s="125"/>
      <c r="L77" s="126" t="s">
        <v>10</v>
      </c>
      <c r="M77" s="126"/>
      <c r="N77" s="126"/>
      <c r="O77" s="126"/>
    </row>
    <row r="78" spans="1:15" ht="46.5" customHeight="1" x14ac:dyDescent="0.3">
      <c r="A78" s="13"/>
      <c r="B78" s="10" t="s">
        <v>151</v>
      </c>
      <c r="C78" s="8"/>
      <c r="D78" s="8"/>
      <c r="E78" s="8"/>
      <c r="F78" s="8"/>
      <c r="G78" s="8"/>
      <c r="H78" s="9" t="s">
        <v>11</v>
      </c>
      <c r="I78" s="9" t="s">
        <v>12</v>
      </c>
      <c r="J78" s="9" t="s">
        <v>13</v>
      </c>
      <c r="K78" s="9" t="s">
        <v>14</v>
      </c>
      <c r="L78" s="9" t="s">
        <v>15</v>
      </c>
      <c r="M78" s="9" t="s">
        <v>35</v>
      </c>
      <c r="N78" s="9" t="s">
        <v>16</v>
      </c>
      <c r="O78" s="9" t="s">
        <v>17</v>
      </c>
    </row>
    <row r="79" spans="1:15" ht="18" customHeight="1" x14ac:dyDescent="0.3">
      <c r="A79" s="87">
        <v>15</v>
      </c>
      <c r="B79" s="88" t="s">
        <v>123</v>
      </c>
      <c r="C79" s="89">
        <v>10</v>
      </c>
      <c r="D79" s="88">
        <v>54</v>
      </c>
      <c r="E79" s="88">
        <v>4</v>
      </c>
      <c r="F79" s="88">
        <v>5</v>
      </c>
      <c r="G79" s="88">
        <v>0</v>
      </c>
      <c r="H79" s="88">
        <v>9</v>
      </c>
      <c r="I79" s="88">
        <v>0</v>
      </c>
      <c r="J79" s="88">
        <v>0</v>
      </c>
      <c r="K79" s="88">
        <v>0.6</v>
      </c>
      <c r="L79" s="88">
        <v>0</v>
      </c>
      <c r="M79" s="88">
        <v>0</v>
      </c>
      <c r="N79" s="88">
        <v>0</v>
      </c>
      <c r="O79" s="88">
        <v>0</v>
      </c>
    </row>
    <row r="80" spans="1:15" ht="19.5" customHeight="1" x14ac:dyDescent="0.3">
      <c r="A80" s="30">
        <v>210</v>
      </c>
      <c r="B80" s="88" t="s">
        <v>124</v>
      </c>
      <c r="C80" s="21">
        <v>180</v>
      </c>
      <c r="D80" s="20">
        <v>235</v>
      </c>
      <c r="E80" s="20">
        <v>14.6</v>
      </c>
      <c r="F80" s="20">
        <v>18.5</v>
      </c>
      <c r="G80" s="20">
        <v>2.1</v>
      </c>
      <c r="H80" s="20">
        <v>41.73</v>
      </c>
      <c r="I80" s="20">
        <v>20.190000000000001</v>
      </c>
      <c r="J80" s="20">
        <v>111.9</v>
      </c>
      <c r="K80" s="20">
        <v>1.29</v>
      </c>
      <c r="L80" s="20">
        <v>22.74</v>
      </c>
      <c r="M80" s="20">
        <v>0</v>
      </c>
      <c r="N80" s="20">
        <v>0.09</v>
      </c>
      <c r="O80" s="20">
        <v>0.28000000000000003</v>
      </c>
    </row>
    <row r="81" spans="1:15" x14ac:dyDescent="0.3">
      <c r="A81" s="87">
        <v>338</v>
      </c>
      <c r="B81" s="88" t="s">
        <v>108</v>
      </c>
      <c r="C81" s="89">
        <v>100</v>
      </c>
      <c r="D81" s="88">
        <v>42</v>
      </c>
      <c r="E81" s="88">
        <v>0.3</v>
      </c>
      <c r="F81" s="88">
        <v>0</v>
      </c>
      <c r="G81" s="88">
        <v>21</v>
      </c>
      <c r="H81" s="88">
        <v>9</v>
      </c>
      <c r="I81" s="88">
        <v>0</v>
      </c>
      <c r="J81" s="88">
        <v>0</v>
      </c>
      <c r="K81" s="88">
        <v>0.6</v>
      </c>
      <c r="L81" s="88">
        <v>0</v>
      </c>
      <c r="M81" s="88">
        <v>0</v>
      </c>
      <c r="N81" s="88">
        <v>0</v>
      </c>
      <c r="O81" s="88">
        <v>0</v>
      </c>
    </row>
    <row r="82" spans="1:15" x14ac:dyDescent="0.3">
      <c r="A82" s="87">
        <v>379</v>
      </c>
      <c r="B82" s="88" t="s">
        <v>109</v>
      </c>
      <c r="C82" s="89">
        <v>200</v>
      </c>
      <c r="D82" s="88">
        <v>98.64</v>
      </c>
      <c r="E82" s="88">
        <v>0.4</v>
      </c>
      <c r="F82" s="88">
        <v>0</v>
      </c>
      <c r="G82" s="88">
        <v>10.039999999999999</v>
      </c>
      <c r="H82" s="88">
        <v>56</v>
      </c>
      <c r="I82" s="88">
        <v>15.66</v>
      </c>
      <c r="J82" s="88">
        <v>19.14</v>
      </c>
      <c r="K82" s="88">
        <v>3.83</v>
      </c>
      <c r="L82" s="88">
        <v>0</v>
      </c>
      <c r="M82" s="88">
        <v>48</v>
      </c>
      <c r="N82" s="88">
        <v>0.04</v>
      </c>
      <c r="O82" s="88">
        <v>8</v>
      </c>
    </row>
    <row r="83" spans="1:15" ht="17.25" customHeight="1" x14ac:dyDescent="0.3">
      <c r="A83" s="13" t="s">
        <v>32</v>
      </c>
      <c r="B83" s="7" t="s">
        <v>0</v>
      </c>
      <c r="C83" s="7">
        <v>30</v>
      </c>
      <c r="D83" s="7">
        <v>79.8</v>
      </c>
      <c r="E83" s="7">
        <v>2.17</v>
      </c>
      <c r="F83" s="7">
        <v>0.25</v>
      </c>
      <c r="G83" s="7">
        <v>13.08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</row>
    <row r="84" spans="1:15" x14ac:dyDescent="0.3">
      <c r="A84" s="13"/>
      <c r="B84" s="15" t="s">
        <v>19</v>
      </c>
      <c r="C84" s="16">
        <f t="shared" ref="C84:O84" si="12">SUM(C79:C83)</f>
        <v>520</v>
      </c>
      <c r="D84" s="15">
        <f t="shared" si="12"/>
        <v>509.44</v>
      </c>
      <c r="E84" s="15">
        <f t="shared" si="12"/>
        <v>21.47</v>
      </c>
      <c r="F84" s="15">
        <f t="shared" si="12"/>
        <v>23.75</v>
      </c>
      <c r="G84" s="15">
        <f t="shared" si="12"/>
        <v>46.22</v>
      </c>
      <c r="H84" s="15">
        <f t="shared" si="12"/>
        <v>115.72999999999999</v>
      </c>
      <c r="I84" s="15">
        <f t="shared" si="12"/>
        <v>35.85</v>
      </c>
      <c r="J84" s="15">
        <f t="shared" si="12"/>
        <v>131.04000000000002</v>
      </c>
      <c r="K84" s="15">
        <f t="shared" si="12"/>
        <v>6.32</v>
      </c>
      <c r="L84" s="15">
        <f t="shared" si="12"/>
        <v>22.74</v>
      </c>
      <c r="M84" s="15">
        <f t="shared" si="12"/>
        <v>48</v>
      </c>
      <c r="N84" s="15">
        <f t="shared" si="12"/>
        <v>0.13</v>
      </c>
      <c r="O84" s="15">
        <f t="shared" si="12"/>
        <v>8.2799999999999994</v>
      </c>
    </row>
    <row r="85" spans="1:15" ht="30" customHeight="1" x14ac:dyDescent="0.3">
      <c r="A85" s="13"/>
      <c r="B85" s="10" t="s">
        <v>152</v>
      </c>
      <c r="C85" s="19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3">
      <c r="A86" s="30">
        <v>43</v>
      </c>
      <c r="B86" s="98" t="s">
        <v>126</v>
      </c>
      <c r="C86" s="11">
        <v>60</v>
      </c>
      <c r="D86" s="7">
        <v>60</v>
      </c>
      <c r="E86" s="7">
        <v>0.77</v>
      </c>
      <c r="F86" s="7">
        <v>3.1</v>
      </c>
      <c r="G86" s="7">
        <v>6.9</v>
      </c>
      <c r="H86" s="7">
        <v>20.52</v>
      </c>
      <c r="I86" s="7">
        <v>9.81</v>
      </c>
      <c r="J86" s="7">
        <v>17.62</v>
      </c>
      <c r="K86" s="7">
        <v>1.62</v>
      </c>
      <c r="L86" s="7">
        <v>180.76</v>
      </c>
      <c r="M86" s="7">
        <v>217.8</v>
      </c>
      <c r="N86" s="7">
        <v>0.05</v>
      </c>
      <c r="O86" s="7">
        <v>14.6</v>
      </c>
    </row>
    <row r="87" spans="1:15" x14ac:dyDescent="0.3">
      <c r="A87" s="30">
        <v>96</v>
      </c>
      <c r="B87" s="56" t="s">
        <v>89</v>
      </c>
      <c r="C87" s="21">
        <v>210</v>
      </c>
      <c r="D87" s="20">
        <v>142.82</v>
      </c>
      <c r="E87" s="20">
        <v>2.82</v>
      </c>
      <c r="F87" s="20">
        <v>5.23</v>
      </c>
      <c r="G87" s="20">
        <v>13.98</v>
      </c>
      <c r="H87" s="20">
        <v>72.180000000000007</v>
      </c>
      <c r="I87" s="20">
        <v>52.95</v>
      </c>
      <c r="J87" s="20">
        <v>87.63</v>
      </c>
      <c r="K87" s="20">
        <v>1.37</v>
      </c>
      <c r="L87" s="20">
        <v>7.27</v>
      </c>
      <c r="M87" s="20">
        <v>910.8</v>
      </c>
      <c r="N87" s="20">
        <v>0.1</v>
      </c>
      <c r="O87" s="20">
        <v>17.21</v>
      </c>
    </row>
    <row r="88" spans="1:15" x14ac:dyDescent="0.3">
      <c r="A88" s="30">
        <v>259</v>
      </c>
      <c r="B88" s="56" t="s">
        <v>88</v>
      </c>
      <c r="C88" s="21">
        <v>220</v>
      </c>
      <c r="D88" s="20">
        <v>334</v>
      </c>
      <c r="E88" s="20">
        <v>34.4</v>
      </c>
      <c r="F88" s="20">
        <v>19.34</v>
      </c>
      <c r="G88" s="20">
        <v>47.44</v>
      </c>
      <c r="H88" s="20">
        <v>41.73</v>
      </c>
      <c r="I88" s="20">
        <v>20.190000000000001</v>
      </c>
      <c r="J88" s="20">
        <v>111.9</v>
      </c>
      <c r="K88" s="20">
        <v>1.29</v>
      </c>
      <c r="L88" s="20">
        <v>22.74</v>
      </c>
      <c r="M88" s="20">
        <v>0</v>
      </c>
      <c r="N88" s="20">
        <v>0.09</v>
      </c>
      <c r="O88" s="20">
        <v>0.28000000000000003</v>
      </c>
    </row>
    <row r="89" spans="1:15" x14ac:dyDescent="0.3">
      <c r="A89" s="30">
        <v>80</v>
      </c>
      <c r="B89" s="54" t="s">
        <v>81</v>
      </c>
      <c r="C89" s="21">
        <v>200</v>
      </c>
      <c r="D89" s="20">
        <v>107.54</v>
      </c>
      <c r="E89" s="20">
        <v>0.64</v>
      </c>
      <c r="F89" s="20">
        <v>0.25</v>
      </c>
      <c r="G89" s="20">
        <v>26.95</v>
      </c>
      <c r="H89" s="20">
        <v>11.09</v>
      </c>
      <c r="I89" s="20">
        <v>2.96</v>
      </c>
      <c r="J89" s="20">
        <v>2.96</v>
      </c>
      <c r="K89" s="20">
        <v>0.56999999999999995</v>
      </c>
      <c r="L89" s="20">
        <v>0</v>
      </c>
      <c r="M89" s="20"/>
      <c r="N89" s="20">
        <v>0.76</v>
      </c>
      <c r="O89" s="20">
        <v>0.01</v>
      </c>
    </row>
    <row r="90" spans="1:15" ht="15" customHeight="1" x14ac:dyDescent="0.3">
      <c r="A90" s="37" t="s">
        <v>32</v>
      </c>
      <c r="B90" s="20" t="s">
        <v>0</v>
      </c>
      <c r="C90" s="21">
        <v>20</v>
      </c>
      <c r="D90" s="20">
        <v>60.67</v>
      </c>
      <c r="E90" s="20">
        <v>2.17</v>
      </c>
      <c r="F90" s="20">
        <v>0.25</v>
      </c>
      <c r="G90" s="20">
        <v>13.08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3">
      <c r="A91" s="37" t="s">
        <v>32</v>
      </c>
      <c r="B91" s="20" t="s">
        <v>33</v>
      </c>
      <c r="C91" s="14">
        <v>20</v>
      </c>
      <c r="D91" s="12">
        <v>41.72</v>
      </c>
      <c r="E91" s="12">
        <v>1.24</v>
      </c>
      <c r="F91" s="12">
        <v>0.21</v>
      </c>
      <c r="G91" s="12">
        <v>6.08</v>
      </c>
      <c r="H91" s="12">
        <v>6.16</v>
      </c>
      <c r="I91" s="12">
        <v>8.18</v>
      </c>
      <c r="J91" s="12">
        <v>27.49</v>
      </c>
      <c r="K91" s="12">
        <v>0.68</v>
      </c>
      <c r="L91" s="12">
        <v>0</v>
      </c>
      <c r="M91" s="12">
        <v>0.8</v>
      </c>
      <c r="N91" s="12">
        <v>0.03</v>
      </c>
      <c r="O91" s="12">
        <v>0</v>
      </c>
    </row>
    <row r="92" spans="1:15" x14ac:dyDescent="0.3">
      <c r="A92" s="30"/>
      <c r="B92" s="22" t="s">
        <v>19</v>
      </c>
      <c r="C92" s="23">
        <f t="shared" ref="C92:O92" si="13">SUM(C86:C91)</f>
        <v>730</v>
      </c>
      <c r="D92" s="22">
        <f t="shared" si="13"/>
        <v>746.74999999999989</v>
      </c>
      <c r="E92" s="22">
        <f t="shared" si="13"/>
        <v>42.04</v>
      </c>
      <c r="F92" s="22">
        <f t="shared" si="13"/>
        <v>28.380000000000003</v>
      </c>
      <c r="G92" s="22">
        <f t="shared" si="13"/>
        <v>114.42999999999999</v>
      </c>
      <c r="H92" s="22">
        <f t="shared" si="13"/>
        <v>151.68</v>
      </c>
      <c r="I92" s="22">
        <f t="shared" si="13"/>
        <v>94.09</v>
      </c>
      <c r="J92" s="22">
        <f t="shared" si="13"/>
        <v>247.60000000000002</v>
      </c>
      <c r="K92" s="22">
        <f t="shared" si="13"/>
        <v>5.53</v>
      </c>
      <c r="L92" s="22">
        <f t="shared" si="13"/>
        <v>210.77</v>
      </c>
      <c r="M92" s="22">
        <f t="shared" si="13"/>
        <v>1129.3999999999999</v>
      </c>
      <c r="N92" s="22">
        <f t="shared" si="13"/>
        <v>1.03</v>
      </c>
      <c r="O92" s="22">
        <f t="shared" si="13"/>
        <v>32.1</v>
      </c>
    </row>
    <row r="93" spans="1:15" ht="34.5" customHeight="1" x14ac:dyDescent="0.3">
      <c r="A93" s="87"/>
      <c r="B93" s="24" t="s">
        <v>153</v>
      </c>
      <c r="C93" s="23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ht="15" customHeight="1" x14ac:dyDescent="0.3">
      <c r="A94" s="87" t="s">
        <v>32</v>
      </c>
      <c r="B94" s="88" t="s">
        <v>111</v>
      </c>
      <c r="C94" s="89">
        <v>100</v>
      </c>
      <c r="D94" s="88">
        <v>195</v>
      </c>
      <c r="E94" s="88">
        <v>21.3</v>
      </c>
      <c r="F94" s="88">
        <v>18.3</v>
      </c>
      <c r="G94" s="88">
        <v>8.9</v>
      </c>
      <c r="H94" s="88">
        <v>115</v>
      </c>
      <c r="I94" s="88">
        <v>35.200000000000003</v>
      </c>
      <c r="J94" s="88">
        <v>112.2</v>
      </c>
      <c r="K94" s="88">
        <v>0.8</v>
      </c>
      <c r="L94" s="88">
        <v>18</v>
      </c>
      <c r="M94" s="88">
        <v>98</v>
      </c>
      <c r="N94" s="88">
        <v>0.03</v>
      </c>
      <c r="O94" s="88">
        <v>5.0999999999999996</v>
      </c>
    </row>
    <row r="95" spans="1:15" x14ac:dyDescent="0.3">
      <c r="A95" s="87" t="s">
        <v>32</v>
      </c>
      <c r="B95" s="88" t="s">
        <v>116</v>
      </c>
      <c r="C95" s="89">
        <v>50</v>
      </c>
      <c r="D95" s="88">
        <v>75</v>
      </c>
      <c r="E95" s="88">
        <v>7.1</v>
      </c>
      <c r="F95" s="88">
        <v>6.3</v>
      </c>
      <c r="G95" s="88">
        <v>2.9</v>
      </c>
      <c r="H95" s="88">
        <v>115</v>
      </c>
      <c r="I95" s="88">
        <v>35.200000000000003</v>
      </c>
      <c r="J95" s="88">
        <v>112.2</v>
      </c>
      <c r="K95" s="88">
        <v>0.8</v>
      </c>
      <c r="L95" s="88">
        <v>18</v>
      </c>
      <c r="M95" s="88">
        <v>98</v>
      </c>
      <c r="N95" s="88">
        <v>0.03</v>
      </c>
      <c r="O95" s="88">
        <v>5.0999999999999996</v>
      </c>
    </row>
    <row r="96" spans="1:15" ht="26.4" customHeight="1" x14ac:dyDescent="0.3">
      <c r="A96" s="87" t="s">
        <v>112</v>
      </c>
      <c r="B96" s="88" t="s">
        <v>113</v>
      </c>
      <c r="C96" s="87">
        <v>200</v>
      </c>
      <c r="D96" s="88">
        <v>57.33</v>
      </c>
      <c r="E96" s="88">
        <v>4.51</v>
      </c>
      <c r="F96" s="88">
        <v>1.1399999999999999</v>
      </c>
      <c r="G96" s="88">
        <v>7.71</v>
      </c>
      <c r="H96" s="88">
        <v>112.55</v>
      </c>
      <c r="I96" s="88">
        <v>99.08</v>
      </c>
      <c r="J96" s="88">
        <v>185.54</v>
      </c>
      <c r="K96" s="88">
        <v>18.420000000000002</v>
      </c>
      <c r="L96" s="88">
        <v>0</v>
      </c>
      <c r="M96" s="88">
        <v>48</v>
      </c>
      <c r="N96" s="88">
        <v>0.04</v>
      </c>
      <c r="O96" s="88">
        <v>8</v>
      </c>
    </row>
    <row r="97" spans="1:15" ht="21.75" customHeight="1" x14ac:dyDescent="0.3">
      <c r="A97" s="88"/>
      <c r="B97" s="22" t="s">
        <v>19</v>
      </c>
      <c r="C97" s="23">
        <f t="shared" ref="C97:O97" si="14">SUM(C94:C96)</f>
        <v>350</v>
      </c>
      <c r="D97" s="22">
        <f t="shared" si="14"/>
        <v>327.33</v>
      </c>
      <c r="E97" s="22">
        <f t="shared" si="14"/>
        <v>32.909999999999997</v>
      </c>
      <c r="F97" s="22">
        <f t="shared" si="14"/>
        <v>25.740000000000002</v>
      </c>
      <c r="G97" s="22">
        <f t="shared" si="14"/>
        <v>19.510000000000002</v>
      </c>
      <c r="H97" s="22">
        <f t="shared" si="14"/>
        <v>342.55</v>
      </c>
      <c r="I97" s="22">
        <f t="shared" si="14"/>
        <v>169.48000000000002</v>
      </c>
      <c r="J97" s="22">
        <f t="shared" si="14"/>
        <v>409.94</v>
      </c>
      <c r="K97" s="22">
        <f t="shared" si="14"/>
        <v>20.020000000000003</v>
      </c>
      <c r="L97" s="22">
        <f t="shared" si="14"/>
        <v>36</v>
      </c>
      <c r="M97" s="22">
        <f t="shared" si="14"/>
        <v>244</v>
      </c>
      <c r="N97" s="22">
        <f t="shared" si="14"/>
        <v>0.1</v>
      </c>
      <c r="O97" s="22">
        <f t="shared" si="14"/>
        <v>18.2</v>
      </c>
    </row>
    <row r="98" spans="1:15" ht="33" customHeight="1" x14ac:dyDescent="0.3">
      <c r="A98" s="88"/>
      <c r="B98" s="93" t="s">
        <v>106</v>
      </c>
      <c r="C98" s="23">
        <f>C84+C92+C97</f>
        <v>1600</v>
      </c>
      <c r="D98" s="23">
        <f t="shared" ref="D98" si="15">D83+D92+D97</f>
        <v>1153.8799999999999</v>
      </c>
      <c r="E98" s="23">
        <f t="shared" ref="E98" si="16">E83+E92+E97</f>
        <v>77.12</v>
      </c>
      <c r="F98" s="23">
        <f t="shared" ref="F98" si="17">F83+F92+F97</f>
        <v>54.370000000000005</v>
      </c>
      <c r="G98" s="23">
        <f t="shared" ref="G98" si="18">G83+G92+G97</f>
        <v>147.01999999999998</v>
      </c>
      <c r="H98" s="23">
        <f t="shared" ref="H98" si="19">H83+H92+H97</f>
        <v>494.23</v>
      </c>
      <c r="I98" s="23">
        <f t="shared" ref="I98" si="20">I83+I92+I97</f>
        <v>263.57000000000005</v>
      </c>
      <c r="J98" s="23">
        <f t="shared" ref="J98" si="21">J83+J92+J97</f>
        <v>657.54</v>
      </c>
      <c r="K98" s="23">
        <f t="shared" ref="K98" si="22">K83+K92+K97</f>
        <v>25.550000000000004</v>
      </c>
      <c r="L98" s="23">
        <f t="shared" ref="L98" si="23">L83+L92+L97</f>
        <v>246.77</v>
      </c>
      <c r="M98" s="23">
        <f t="shared" ref="M98" si="24">M83+M92+M97</f>
        <v>1373.3999999999999</v>
      </c>
      <c r="N98" s="23">
        <f t="shared" ref="N98" si="25">N83+N92+N97</f>
        <v>1.1300000000000001</v>
      </c>
      <c r="O98" s="23">
        <f t="shared" ref="O98" si="26">O83+O92+O97</f>
        <v>50.3</v>
      </c>
    </row>
    <row r="99" spans="1:15" ht="46.5" customHeight="1" x14ac:dyDescent="0.3">
      <c r="A99" s="72"/>
      <c r="B99" s="133" t="s">
        <v>45</v>
      </c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5"/>
    </row>
    <row r="100" spans="1:15" ht="26.25" customHeight="1" x14ac:dyDescent="0.3">
      <c r="A100" s="73" t="s">
        <v>2</v>
      </c>
      <c r="B100" s="74" t="s">
        <v>3</v>
      </c>
      <c r="C100" s="75" t="s">
        <v>4</v>
      </c>
      <c r="D100" s="75" t="s">
        <v>8</v>
      </c>
      <c r="E100" s="76" t="s">
        <v>5</v>
      </c>
      <c r="F100" s="76" t="s">
        <v>6</v>
      </c>
      <c r="G100" s="75" t="s">
        <v>7</v>
      </c>
      <c r="H100" s="131" t="s">
        <v>9</v>
      </c>
      <c r="I100" s="131"/>
      <c r="J100" s="131"/>
      <c r="K100" s="131"/>
      <c r="L100" s="132" t="s">
        <v>10</v>
      </c>
      <c r="M100" s="132"/>
      <c r="N100" s="132"/>
      <c r="O100" s="132"/>
    </row>
    <row r="101" spans="1:15" ht="39.75" customHeight="1" x14ac:dyDescent="0.3">
      <c r="A101" s="72"/>
      <c r="B101" s="74" t="s">
        <v>151</v>
      </c>
      <c r="C101" s="77"/>
      <c r="D101" s="77"/>
      <c r="E101" s="77"/>
      <c r="F101" s="77"/>
      <c r="G101" s="77"/>
      <c r="H101" s="78" t="s">
        <v>11</v>
      </c>
      <c r="I101" s="78" t="s">
        <v>12</v>
      </c>
      <c r="J101" s="78" t="s">
        <v>13</v>
      </c>
      <c r="K101" s="78" t="s">
        <v>14</v>
      </c>
      <c r="L101" s="78" t="s">
        <v>15</v>
      </c>
      <c r="M101" s="78" t="s">
        <v>35</v>
      </c>
      <c r="N101" s="78" t="s">
        <v>16</v>
      </c>
      <c r="O101" s="78" t="s">
        <v>17</v>
      </c>
    </row>
    <row r="102" spans="1:15" ht="16.5" customHeight="1" x14ac:dyDescent="0.3">
      <c r="A102" s="13">
        <v>70</v>
      </c>
      <c r="B102" s="7" t="s">
        <v>122</v>
      </c>
      <c r="C102" s="11">
        <v>60</v>
      </c>
      <c r="D102" s="7">
        <v>8</v>
      </c>
      <c r="E102" s="7">
        <v>0.5</v>
      </c>
      <c r="F102" s="7">
        <v>0</v>
      </c>
      <c r="G102" s="7">
        <v>5.71</v>
      </c>
      <c r="H102" s="7">
        <v>7.41</v>
      </c>
      <c r="I102" s="7">
        <v>10.58</v>
      </c>
      <c r="J102" s="7">
        <v>13.88</v>
      </c>
      <c r="K102" s="7">
        <v>0.48</v>
      </c>
      <c r="L102" s="7">
        <v>0</v>
      </c>
      <c r="M102" s="7">
        <v>423.4</v>
      </c>
      <c r="N102" s="7">
        <v>0.03</v>
      </c>
      <c r="O102" s="7">
        <v>13.23</v>
      </c>
    </row>
    <row r="103" spans="1:15" ht="18" customHeight="1" x14ac:dyDescent="0.3">
      <c r="A103" s="30" t="s">
        <v>46</v>
      </c>
      <c r="B103" s="59" t="s">
        <v>91</v>
      </c>
      <c r="C103" s="21">
        <v>90</v>
      </c>
      <c r="D103" s="20">
        <v>223</v>
      </c>
      <c r="E103" s="20">
        <v>11.7</v>
      </c>
      <c r="F103" s="20">
        <v>12.91</v>
      </c>
      <c r="G103" s="20">
        <v>14.9</v>
      </c>
      <c r="H103" s="20">
        <v>57.8</v>
      </c>
      <c r="I103" s="20">
        <v>28.45</v>
      </c>
      <c r="J103" s="20">
        <v>141.4</v>
      </c>
      <c r="K103" s="20">
        <v>1.27</v>
      </c>
      <c r="L103" s="20">
        <v>51</v>
      </c>
      <c r="M103" s="20">
        <v>0</v>
      </c>
      <c r="N103" s="20">
        <v>7</v>
      </c>
      <c r="O103" s="20">
        <v>3.96</v>
      </c>
    </row>
    <row r="104" spans="1:15" ht="19.5" customHeight="1" x14ac:dyDescent="0.3">
      <c r="A104" s="13">
        <v>304</v>
      </c>
      <c r="B104" s="7" t="s">
        <v>76</v>
      </c>
      <c r="C104" s="7">
        <v>150</v>
      </c>
      <c r="D104" s="7">
        <v>209.35</v>
      </c>
      <c r="E104" s="7">
        <v>3.6</v>
      </c>
      <c r="F104" s="7">
        <v>4.71</v>
      </c>
      <c r="G104" s="7">
        <v>30.66</v>
      </c>
      <c r="H104" s="7">
        <v>4.5</v>
      </c>
      <c r="I104" s="7">
        <v>25.6</v>
      </c>
      <c r="J104" s="7">
        <v>75.8</v>
      </c>
      <c r="K104" s="7">
        <v>1.2</v>
      </c>
      <c r="L104" s="7">
        <v>1.1000000000000001</v>
      </c>
      <c r="M104" s="7">
        <v>0</v>
      </c>
      <c r="N104" s="7">
        <v>0.45</v>
      </c>
      <c r="O104" s="7">
        <v>0</v>
      </c>
    </row>
    <row r="105" spans="1:15" ht="21.75" customHeight="1" x14ac:dyDescent="0.3">
      <c r="A105" s="30">
        <v>352</v>
      </c>
      <c r="B105" s="59" t="s">
        <v>90</v>
      </c>
      <c r="C105" s="21">
        <v>200</v>
      </c>
      <c r="D105" s="20">
        <v>98.77</v>
      </c>
      <c r="E105" s="20">
        <v>0.34</v>
      </c>
      <c r="F105" s="20">
        <v>0</v>
      </c>
      <c r="G105" s="20">
        <v>25.63</v>
      </c>
      <c r="H105" s="20">
        <v>71.69</v>
      </c>
      <c r="I105" s="20">
        <v>47.41</v>
      </c>
      <c r="J105" s="20">
        <v>57.94</v>
      </c>
      <c r="K105" s="20">
        <v>1.18</v>
      </c>
      <c r="L105" s="20">
        <v>0.24</v>
      </c>
      <c r="M105" s="20">
        <v>162.4</v>
      </c>
      <c r="N105" s="20">
        <v>0.04</v>
      </c>
      <c r="O105" s="20">
        <v>12.18</v>
      </c>
    </row>
    <row r="106" spans="1:15" ht="18" customHeight="1" x14ac:dyDescent="0.3">
      <c r="A106" s="37" t="s">
        <v>32</v>
      </c>
      <c r="B106" s="20" t="s">
        <v>0</v>
      </c>
      <c r="C106" s="7">
        <v>30</v>
      </c>
      <c r="D106" s="7">
        <v>79.8</v>
      </c>
      <c r="E106" s="7">
        <v>2.17</v>
      </c>
      <c r="F106" s="7">
        <v>0.25</v>
      </c>
      <c r="G106" s="7">
        <v>13.08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</row>
    <row r="107" spans="1:15" x14ac:dyDescent="0.3">
      <c r="A107" s="30">
        <v>338</v>
      </c>
      <c r="B107" s="20" t="s">
        <v>47</v>
      </c>
      <c r="C107" s="21">
        <v>100</v>
      </c>
      <c r="D107" s="20">
        <v>67</v>
      </c>
      <c r="E107" s="20">
        <v>0.3</v>
      </c>
      <c r="F107" s="20">
        <v>0</v>
      </c>
      <c r="G107" s="20">
        <v>21</v>
      </c>
      <c r="H107" s="20">
        <v>9</v>
      </c>
      <c r="I107" s="20">
        <v>0</v>
      </c>
      <c r="J107" s="20">
        <v>0</v>
      </c>
      <c r="K107" s="20">
        <v>0.6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3">
      <c r="A108" s="30"/>
      <c r="B108" s="22" t="s">
        <v>19</v>
      </c>
      <c r="C108" s="31">
        <f t="shared" ref="C108:O108" si="27">SUM(C102:C107)</f>
        <v>630</v>
      </c>
      <c r="D108" s="22">
        <f t="shared" si="27"/>
        <v>685.92</v>
      </c>
      <c r="E108" s="22">
        <f t="shared" si="27"/>
        <v>18.610000000000003</v>
      </c>
      <c r="F108" s="22">
        <f t="shared" si="27"/>
        <v>17.87</v>
      </c>
      <c r="G108" s="22">
        <f t="shared" si="27"/>
        <v>110.97999999999999</v>
      </c>
      <c r="H108" s="22">
        <f t="shared" si="27"/>
        <v>150.39999999999998</v>
      </c>
      <c r="I108" s="22">
        <f t="shared" si="27"/>
        <v>112.03999999999999</v>
      </c>
      <c r="J108" s="22">
        <f t="shared" si="27"/>
        <v>289.02</v>
      </c>
      <c r="K108" s="22">
        <f t="shared" si="27"/>
        <v>4.7299999999999995</v>
      </c>
      <c r="L108" s="22">
        <f t="shared" si="27"/>
        <v>52.34</v>
      </c>
      <c r="M108" s="22">
        <f t="shared" si="27"/>
        <v>585.79999999999995</v>
      </c>
      <c r="N108" s="22">
        <f t="shared" si="27"/>
        <v>7.5200000000000005</v>
      </c>
      <c r="O108" s="22">
        <f t="shared" si="27"/>
        <v>29.37</v>
      </c>
    </row>
    <row r="109" spans="1:15" ht="28.5" customHeight="1" x14ac:dyDescent="0.3">
      <c r="A109" s="30"/>
      <c r="B109" s="24" t="s">
        <v>152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pans="1:15" x14ac:dyDescent="0.3">
      <c r="A110" s="13">
        <v>70</v>
      </c>
      <c r="B110" s="7" t="s">
        <v>140</v>
      </c>
      <c r="C110" s="11">
        <v>60</v>
      </c>
      <c r="D110" s="7">
        <v>9.36</v>
      </c>
      <c r="E110" s="7">
        <v>0.49</v>
      </c>
      <c r="F110" s="7">
        <v>0</v>
      </c>
      <c r="G110" s="7">
        <v>1.52</v>
      </c>
      <c r="H110" s="7">
        <v>0</v>
      </c>
      <c r="I110" s="7">
        <v>8.68</v>
      </c>
      <c r="J110" s="7">
        <v>17.62</v>
      </c>
      <c r="K110" s="7">
        <v>1.62</v>
      </c>
      <c r="L110" s="7">
        <v>0</v>
      </c>
      <c r="M110" s="7">
        <v>217.8</v>
      </c>
      <c r="N110" s="7">
        <v>0.05</v>
      </c>
      <c r="O110" s="7">
        <v>8.91</v>
      </c>
    </row>
    <row r="111" spans="1:15" ht="18" customHeight="1" x14ac:dyDescent="0.3">
      <c r="A111" s="30">
        <v>82</v>
      </c>
      <c r="B111" s="20" t="s">
        <v>44</v>
      </c>
      <c r="C111" s="21">
        <v>200</v>
      </c>
      <c r="D111" s="20">
        <v>142</v>
      </c>
      <c r="E111" s="20">
        <v>1.45</v>
      </c>
      <c r="F111" s="20">
        <v>4.12</v>
      </c>
      <c r="G111" s="20">
        <v>10.199999999999999</v>
      </c>
      <c r="H111" s="20">
        <v>35.5</v>
      </c>
      <c r="I111" s="20">
        <v>21</v>
      </c>
      <c r="J111" s="20">
        <v>42.58</v>
      </c>
      <c r="K111" s="20">
        <v>0.95</v>
      </c>
      <c r="L111" s="20">
        <v>0</v>
      </c>
      <c r="M111" s="20">
        <v>0</v>
      </c>
      <c r="N111" s="20">
        <v>0.04</v>
      </c>
      <c r="O111" s="20">
        <v>8.23</v>
      </c>
    </row>
    <row r="112" spans="1:15" ht="24" customHeight="1" x14ac:dyDescent="0.3">
      <c r="A112" s="99" t="s">
        <v>136</v>
      </c>
      <c r="B112" s="98" t="s">
        <v>134</v>
      </c>
      <c r="C112" s="21">
        <v>200</v>
      </c>
      <c r="D112" s="20">
        <v>522</v>
      </c>
      <c r="E112" s="20">
        <v>26.09</v>
      </c>
      <c r="F112" s="20">
        <v>24.09</v>
      </c>
      <c r="G112" s="20">
        <v>49.8</v>
      </c>
      <c r="H112" s="20">
        <v>57.8</v>
      </c>
      <c r="I112" s="20">
        <v>28.45</v>
      </c>
      <c r="J112" s="20">
        <v>141.4</v>
      </c>
      <c r="K112" s="20">
        <v>1.27</v>
      </c>
      <c r="L112" s="20">
        <v>51</v>
      </c>
      <c r="M112" s="20">
        <v>0</v>
      </c>
      <c r="N112" s="20">
        <v>7</v>
      </c>
      <c r="O112" s="20">
        <v>3.96</v>
      </c>
    </row>
    <row r="113" spans="1:15" x14ac:dyDescent="0.3">
      <c r="A113" s="30">
        <v>352</v>
      </c>
      <c r="B113" s="98" t="s">
        <v>22</v>
      </c>
      <c r="C113" s="21">
        <v>200</v>
      </c>
      <c r="D113" s="20">
        <v>98.77</v>
      </c>
      <c r="E113" s="20">
        <v>0.34</v>
      </c>
      <c r="F113" s="20">
        <v>0</v>
      </c>
      <c r="G113" s="20">
        <v>25.63</v>
      </c>
      <c r="H113" s="20">
        <v>71.69</v>
      </c>
      <c r="I113" s="20">
        <v>47.41</v>
      </c>
      <c r="J113" s="20">
        <v>57.94</v>
      </c>
      <c r="K113" s="20">
        <v>1.18</v>
      </c>
      <c r="L113" s="20">
        <v>0.24</v>
      </c>
      <c r="M113" s="20">
        <v>162.4</v>
      </c>
      <c r="N113" s="20">
        <v>0.04</v>
      </c>
      <c r="O113" s="20">
        <v>12.18</v>
      </c>
    </row>
    <row r="114" spans="1:15" x14ac:dyDescent="0.3">
      <c r="A114" s="37" t="s">
        <v>32</v>
      </c>
      <c r="B114" s="20" t="s">
        <v>0</v>
      </c>
      <c r="C114" s="21">
        <v>20</v>
      </c>
      <c r="D114" s="20">
        <v>60.67</v>
      </c>
      <c r="E114" s="20">
        <v>2.17</v>
      </c>
      <c r="F114" s="20">
        <v>0.25</v>
      </c>
      <c r="G114" s="20">
        <v>13.08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</row>
    <row r="115" spans="1:15" ht="18" customHeight="1" x14ac:dyDescent="0.3">
      <c r="A115" s="37" t="s">
        <v>32</v>
      </c>
      <c r="B115" s="20" t="s">
        <v>33</v>
      </c>
      <c r="C115" s="14">
        <v>20</v>
      </c>
      <c r="D115" s="12">
        <v>41.72</v>
      </c>
      <c r="E115" s="12">
        <v>1.24</v>
      </c>
      <c r="F115" s="12">
        <v>0.21</v>
      </c>
      <c r="G115" s="12">
        <v>6.08</v>
      </c>
      <c r="H115" s="12">
        <v>6.16</v>
      </c>
      <c r="I115" s="12">
        <v>8.18</v>
      </c>
      <c r="J115" s="12">
        <v>27.49</v>
      </c>
      <c r="K115" s="12">
        <v>0.68</v>
      </c>
      <c r="L115" s="12">
        <v>0</v>
      </c>
      <c r="M115" s="12">
        <v>0.8</v>
      </c>
      <c r="N115" s="12">
        <v>0.03</v>
      </c>
      <c r="O115" s="12">
        <v>0</v>
      </c>
    </row>
    <row r="116" spans="1:15" x14ac:dyDescent="0.3">
      <c r="A116" s="30"/>
      <c r="B116" s="22" t="s">
        <v>19</v>
      </c>
      <c r="C116" s="31">
        <f t="shared" ref="C116:O116" si="28">SUM(C110:C115)</f>
        <v>700</v>
      </c>
      <c r="D116" s="22">
        <f t="shared" si="28"/>
        <v>874.52</v>
      </c>
      <c r="E116" s="22">
        <f t="shared" si="28"/>
        <v>31.779999999999998</v>
      </c>
      <c r="F116" s="22">
        <f t="shared" si="28"/>
        <v>28.67</v>
      </c>
      <c r="G116" s="22">
        <f t="shared" si="28"/>
        <v>106.30999999999999</v>
      </c>
      <c r="H116" s="22">
        <f t="shared" si="28"/>
        <v>171.15</v>
      </c>
      <c r="I116" s="22">
        <f t="shared" si="28"/>
        <v>113.72</v>
      </c>
      <c r="J116" s="22">
        <f t="shared" si="28"/>
        <v>287.03000000000003</v>
      </c>
      <c r="K116" s="22">
        <f t="shared" si="28"/>
        <v>5.7</v>
      </c>
      <c r="L116" s="22">
        <f t="shared" si="28"/>
        <v>51.24</v>
      </c>
      <c r="M116" s="22">
        <f t="shared" si="28"/>
        <v>381.00000000000006</v>
      </c>
      <c r="N116" s="22">
        <f t="shared" si="28"/>
        <v>7.16</v>
      </c>
      <c r="O116" s="22">
        <f t="shared" si="28"/>
        <v>33.28</v>
      </c>
    </row>
    <row r="117" spans="1:15" ht="24.75" customHeight="1" x14ac:dyDescent="0.3">
      <c r="A117" s="87"/>
      <c r="B117" s="24" t="s">
        <v>153</v>
      </c>
      <c r="C117" s="3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ht="18" customHeight="1" x14ac:dyDescent="0.3">
      <c r="A118" s="87">
        <v>338</v>
      </c>
      <c r="B118" s="88" t="s">
        <v>47</v>
      </c>
      <c r="C118" s="89">
        <v>100</v>
      </c>
      <c r="D118" s="88">
        <v>67</v>
      </c>
      <c r="E118" s="88">
        <v>0.3</v>
      </c>
      <c r="F118" s="88">
        <v>0</v>
      </c>
      <c r="G118" s="88">
        <v>21</v>
      </c>
      <c r="H118" s="88">
        <v>9</v>
      </c>
      <c r="I118" s="88">
        <v>0</v>
      </c>
      <c r="J118" s="88">
        <v>0</v>
      </c>
      <c r="K118" s="88">
        <v>0.6</v>
      </c>
      <c r="L118" s="88">
        <v>0</v>
      </c>
      <c r="M118" s="88">
        <v>0</v>
      </c>
      <c r="N118" s="88">
        <v>0</v>
      </c>
      <c r="O118" s="88">
        <v>0</v>
      </c>
    </row>
    <row r="119" spans="1:15" ht="19.5" customHeight="1" x14ac:dyDescent="0.3">
      <c r="A119" s="87" t="s">
        <v>32</v>
      </c>
      <c r="B119" s="88" t="s">
        <v>114</v>
      </c>
      <c r="C119" s="89">
        <v>40</v>
      </c>
      <c r="D119" s="88">
        <v>171</v>
      </c>
      <c r="E119" s="88">
        <v>1.8</v>
      </c>
      <c r="F119" s="88">
        <v>4.3</v>
      </c>
      <c r="G119" s="88">
        <v>24.5</v>
      </c>
      <c r="H119" s="88">
        <v>1.2</v>
      </c>
      <c r="I119" s="88">
        <v>2.4</v>
      </c>
      <c r="J119" s="88">
        <v>12.1</v>
      </c>
      <c r="K119" s="88">
        <v>0.1</v>
      </c>
      <c r="L119" s="88">
        <v>0</v>
      </c>
      <c r="M119" s="88">
        <v>0.3</v>
      </c>
      <c r="N119" s="88">
        <v>0.01</v>
      </c>
      <c r="O119" s="88">
        <v>0</v>
      </c>
    </row>
    <row r="120" spans="1:15" ht="19.5" customHeight="1" x14ac:dyDescent="0.3">
      <c r="A120" s="88">
        <v>382</v>
      </c>
      <c r="B120" s="88" t="s">
        <v>104</v>
      </c>
      <c r="C120" s="89">
        <v>200</v>
      </c>
      <c r="D120" s="88">
        <v>118.1</v>
      </c>
      <c r="E120" s="88">
        <v>4.08</v>
      </c>
      <c r="F120" s="88">
        <v>3.5</v>
      </c>
      <c r="G120" s="88">
        <v>17.579999999999998</v>
      </c>
      <c r="H120" s="88">
        <v>122</v>
      </c>
      <c r="I120" s="88">
        <v>14</v>
      </c>
      <c r="J120" s="88">
        <v>90</v>
      </c>
      <c r="K120" s="88">
        <v>0.56000000000000005</v>
      </c>
      <c r="L120" s="88">
        <v>0.04</v>
      </c>
      <c r="M120" s="88">
        <v>108.5</v>
      </c>
      <c r="N120" s="88">
        <v>0.06</v>
      </c>
      <c r="O120" s="88">
        <v>7.12</v>
      </c>
    </row>
    <row r="121" spans="1:15" x14ac:dyDescent="0.3">
      <c r="A121" s="88"/>
      <c r="B121" s="22" t="s">
        <v>19</v>
      </c>
      <c r="C121" s="23">
        <v>390</v>
      </c>
      <c r="D121" s="22">
        <f t="shared" ref="D121:O121" si="29">SUM(D117:D120)</f>
        <v>356.1</v>
      </c>
      <c r="E121" s="22">
        <f t="shared" si="29"/>
        <v>6.18</v>
      </c>
      <c r="F121" s="22">
        <f t="shared" si="29"/>
        <v>7.8</v>
      </c>
      <c r="G121" s="22">
        <f t="shared" si="29"/>
        <v>63.08</v>
      </c>
      <c r="H121" s="22">
        <f t="shared" si="29"/>
        <v>132.19999999999999</v>
      </c>
      <c r="I121" s="22">
        <f t="shared" si="29"/>
        <v>16.399999999999999</v>
      </c>
      <c r="J121" s="22">
        <f t="shared" si="29"/>
        <v>102.1</v>
      </c>
      <c r="K121" s="22">
        <f t="shared" si="29"/>
        <v>1.26</v>
      </c>
      <c r="L121" s="22">
        <f t="shared" si="29"/>
        <v>0.04</v>
      </c>
      <c r="M121" s="22">
        <f t="shared" si="29"/>
        <v>108.8</v>
      </c>
      <c r="N121" s="22">
        <f t="shared" si="29"/>
        <v>6.9999999999999993E-2</v>
      </c>
      <c r="O121" s="22">
        <f t="shared" si="29"/>
        <v>7.12</v>
      </c>
    </row>
    <row r="122" spans="1:15" x14ac:dyDescent="0.3">
      <c r="A122" s="88"/>
      <c r="B122" s="93" t="s">
        <v>106</v>
      </c>
      <c r="C122" s="23">
        <f t="shared" ref="C122:O122" si="30">C108+C116+C121</f>
        <v>1720</v>
      </c>
      <c r="D122" s="23">
        <f t="shared" si="30"/>
        <v>1916.54</v>
      </c>
      <c r="E122" s="23">
        <f t="shared" si="30"/>
        <v>56.57</v>
      </c>
      <c r="F122" s="23">
        <f t="shared" si="30"/>
        <v>54.34</v>
      </c>
      <c r="G122" s="23">
        <f t="shared" si="30"/>
        <v>280.36999999999995</v>
      </c>
      <c r="H122" s="23">
        <f t="shared" si="30"/>
        <v>453.74999999999994</v>
      </c>
      <c r="I122" s="23">
        <f t="shared" si="30"/>
        <v>242.16</v>
      </c>
      <c r="J122" s="23">
        <f t="shared" si="30"/>
        <v>678.15</v>
      </c>
      <c r="K122" s="23">
        <f t="shared" si="30"/>
        <v>11.69</v>
      </c>
      <c r="L122" s="23">
        <f t="shared" si="30"/>
        <v>103.62000000000002</v>
      </c>
      <c r="M122" s="23">
        <f t="shared" si="30"/>
        <v>1075.5999999999999</v>
      </c>
      <c r="N122" s="23">
        <f t="shared" si="30"/>
        <v>14.75</v>
      </c>
      <c r="O122" s="23">
        <f t="shared" si="30"/>
        <v>69.77000000000001</v>
      </c>
    </row>
    <row r="123" spans="1:15" ht="31.5" customHeight="1" x14ac:dyDescent="0.3">
      <c r="A123" s="72"/>
      <c r="B123" s="133" t="s">
        <v>48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5"/>
    </row>
    <row r="124" spans="1:15" ht="24.6" x14ac:dyDescent="0.3">
      <c r="A124" s="73" t="s">
        <v>2</v>
      </c>
      <c r="B124" s="74" t="s">
        <v>3</v>
      </c>
      <c r="C124" s="75" t="s">
        <v>4</v>
      </c>
      <c r="D124" s="75" t="s">
        <v>8</v>
      </c>
      <c r="E124" s="76" t="s">
        <v>5</v>
      </c>
      <c r="F124" s="76" t="s">
        <v>6</v>
      </c>
      <c r="G124" s="75" t="s">
        <v>7</v>
      </c>
      <c r="H124" s="131" t="s">
        <v>9</v>
      </c>
      <c r="I124" s="131"/>
      <c r="J124" s="131"/>
      <c r="K124" s="131"/>
      <c r="L124" s="132" t="s">
        <v>10</v>
      </c>
      <c r="M124" s="132"/>
      <c r="N124" s="132"/>
      <c r="O124" s="132"/>
    </row>
    <row r="125" spans="1:15" ht="30" customHeight="1" x14ac:dyDescent="0.3">
      <c r="A125" s="72"/>
      <c r="B125" s="74" t="s">
        <v>151</v>
      </c>
      <c r="C125" s="77"/>
      <c r="D125" s="77"/>
      <c r="E125" s="77"/>
      <c r="F125" s="77"/>
      <c r="G125" s="77"/>
      <c r="H125" s="78" t="s">
        <v>11</v>
      </c>
      <c r="I125" s="78" t="s">
        <v>12</v>
      </c>
      <c r="J125" s="78" t="s">
        <v>13</v>
      </c>
      <c r="K125" s="78" t="s">
        <v>14</v>
      </c>
      <c r="L125" s="78" t="s">
        <v>15</v>
      </c>
      <c r="M125" s="78" t="s">
        <v>35</v>
      </c>
      <c r="N125" s="78" t="s">
        <v>16</v>
      </c>
      <c r="O125" s="78" t="s">
        <v>17</v>
      </c>
    </row>
    <row r="126" spans="1:15" ht="22.5" customHeight="1" x14ac:dyDescent="0.3">
      <c r="A126" s="13">
        <v>70</v>
      </c>
      <c r="B126" s="7" t="s">
        <v>140</v>
      </c>
      <c r="C126" s="11">
        <v>60</v>
      </c>
      <c r="D126" s="7">
        <v>9.36</v>
      </c>
      <c r="E126" s="7">
        <v>0.49</v>
      </c>
      <c r="F126" s="7">
        <v>0</v>
      </c>
      <c r="G126" s="7">
        <v>1.52</v>
      </c>
      <c r="H126" s="7">
        <v>0</v>
      </c>
      <c r="I126" s="7">
        <v>8.68</v>
      </c>
      <c r="J126" s="7">
        <v>17.62</v>
      </c>
      <c r="K126" s="7">
        <v>1.62</v>
      </c>
      <c r="L126" s="7">
        <v>0</v>
      </c>
      <c r="M126" s="7">
        <v>217.8</v>
      </c>
      <c r="N126" s="7">
        <v>0.05</v>
      </c>
      <c r="O126" s="7">
        <v>8.91</v>
      </c>
    </row>
    <row r="127" spans="1:15" ht="18.600000000000001" customHeight="1" x14ac:dyDescent="0.3">
      <c r="A127" s="13">
        <v>288</v>
      </c>
      <c r="B127" s="7" t="s">
        <v>87</v>
      </c>
      <c r="C127" s="11">
        <v>90</v>
      </c>
      <c r="D127" s="7">
        <v>145</v>
      </c>
      <c r="E127" s="7">
        <v>12</v>
      </c>
      <c r="F127" s="7">
        <v>12</v>
      </c>
      <c r="G127" s="7">
        <v>0.2</v>
      </c>
      <c r="H127" s="7">
        <v>5.0999999999999996</v>
      </c>
      <c r="I127" s="7">
        <v>0.1</v>
      </c>
      <c r="J127" s="7">
        <v>10.54</v>
      </c>
      <c r="K127" s="7">
        <v>1.42</v>
      </c>
      <c r="L127" s="7">
        <v>0</v>
      </c>
      <c r="M127" s="7">
        <v>6.8</v>
      </c>
      <c r="N127" s="7">
        <v>0.13</v>
      </c>
      <c r="O127" s="7">
        <v>9.49</v>
      </c>
    </row>
    <row r="128" spans="1:15" ht="19.95" customHeight="1" x14ac:dyDescent="0.3">
      <c r="A128" s="46">
        <v>309</v>
      </c>
      <c r="B128" s="29" t="s">
        <v>18</v>
      </c>
      <c r="C128" s="30">
        <v>150</v>
      </c>
      <c r="D128" s="20">
        <v>245</v>
      </c>
      <c r="E128" s="20">
        <v>13.154999999999999</v>
      </c>
      <c r="F128" s="20">
        <v>14.025</v>
      </c>
      <c r="G128" s="20">
        <v>46.89</v>
      </c>
      <c r="H128" s="20">
        <v>52.48</v>
      </c>
      <c r="I128" s="20">
        <v>161.80000000000001</v>
      </c>
      <c r="J128" s="20">
        <v>228.3</v>
      </c>
      <c r="K128" s="20">
        <v>5.16</v>
      </c>
      <c r="L128" s="20">
        <v>29.5</v>
      </c>
      <c r="M128" s="20">
        <v>0.94</v>
      </c>
      <c r="N128" s="20">
        <v>6.36</v>
      </c>
      <c r="O128" s="20">
        <v>0.8</v>
      </c>
    </row>
    <row r="129" spans="1:15" x14ac:dyDescent="0.3">
      <c r="A129" s="30">
        <v>379</v>
      </c>
      <c r="B129" s="20" t="s">
        <v>50</v>
      </c>
      <c r="C129" s="21">
        <v>200</v>
      </c>
      <c r="D129" s="20">
        <v>100.6</v>
      </c>
      <c r="E129" s="20">
        <v>3.17</v>
      </c>
      <c r="F129" s="20">
        <v>2.68</v>
      </c>
      <c r="G129" s="20">
        <v>15.9</v>
      </c>
      <c r="H129" s="20">
        <v>129.6</v>
      </c>
      <c r="I129" s="20">
        <v>50.56</v>
      </c>
      <c r="J129" s="20">
        <v>129.6</v>
      </c>
      <c r="K129" s="20">
        <v>1.22</v>
      </c>
      <c r="L129" s="20">
        <v>20</v>
      </c>
      <c r="M129" s="20">
        <v>0.34</v>
      </c>
      <c r="N129" s="20">
        <v>0.06</v>
      </c>
      <c r="O129" s="20">
        <v>7.12</v>
      </c>
    </row>
    <row r="130" spans="1:15" x14ac:dyDescent="0.3">
      <c r="A130" s="30" t="s">
        <v>32</v>
      </c>
      <c r="B130" s="20" t="s">
        <v>0</v>
      </c>
      <c r="C130" s="7">
        <v>30</v>
      </c>
      <c r="D130" s="7">
        <v>79.8</v>
      </c>
      <c r="E130" s="7">
        <v>2.17</v>
      </c>
      <c r="F130" s="7">
        <v>0.25</v>
      </c>
      <c r="G130" s="7">
        <v>13.08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</row>
    <row r="131" spans="1:15" x14ac:dyDescent="0.3">
      <c r="A131" s="30"/>
      <c r="B131" s="22" t="s">
        <v>19</v>
      </c>
      <c r="C131" s="31">
        <f>SUM(C126:C130)</f>
        <v>530</v>
      </c>
      <c r="D131" s="32">
        <f t="shared" ref="D131:O131" si="31">SUM(D126:D130)</f>
        <v>579.76</v>
      </c>
      <c r="E131" s="22">
        <f t="shared" si="31"/>
        <v>30.984999999999999</v>
      </c>
      <c r="F131" s="22">
        <f t="shared" si="31"/>
        <v>28.954999999999998</v>
      </c>
      <c r="G131" s="22">
        <f t="shared" si="31"/>
        <v>77.59</v>
      </c>
      <c r="H131" s="22">
        <f t="shared" si="31"/>
        <v>187.18</v>
      </c>
      <c r="I131" s="22">
        <f t="shared" si="31"/>
        <v>221.14000000000001</v>
      </c>
      <c r="J131" s="22">
        <f t="shared" si="31"/>
        <v>386.06000000000006</v>
      </c>
      <c r="K131" s="22">
        <f t="shared" si="31"/>
        <v>9.42</v>
      </c>
      <c r="L131" s="22">
        <f t="shared" si="31"/>
        <v>49.5</v>
      </c>
      <c r="M131" s="22">
        <f t="shared" si="31"/>
        <v>225.88000000000002</v>
      </c>
      <c r="N131" s="22">
        <f t="shared" si="31"/>
        <v>6.6</v>
      </c>
      <c r="O131" s="22">
        <f t="shared" si="31"/>
        <v>26.32</v>
      </c>
    </row>
    <row r="132" spans="1:15" ht="24.75" customHeight="1" x14ac:dyDescent="0.3">
      <c r="A132" s="30"/>
      <c r="B132" s="24" t="s">
        <v>152</v>
      </c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</row>
    <row r="133" spans="1:15" ht="28.8" x14ac:dyDescent="0.3">
      <c r="A133" s="13">
        <v>48</v>
      </c>
      <c r="B133" s="55" t="s">
        <v>127</v>
      </c>
      <c r="C133" s="11">
        <v>60</v>
      </c>
      <c r="D133" s="7">
        <v>60</v>
      </c>
      <c r="E133" s="7">
        <v>0.77</v>
      </c>
      <c r="F133" s="7">
        <v>3.1</v>
      </c>
      <c r="G133" s="7">
        <v>6.9</v>
      </c>
      <c r="H133" s="7">
        <v>20.52</v>
      </c>
      <c r="I133" s="7">
        <v>9.81</v>
      </c>
      <c r="J133" s="7">
        <v>17.62</v>
      </c>
      <c r="K133" s="7">
        <v>1.62</v>
      </c>
      <c r="L133" s="7">
        <v>180.76</v>
      </c>
      <c r="M133" s="7">
        <v>217.8</v>
      </c>
      <c r="N133" s="7">
        <v>0.05</v>
      </c>
      <c r="O133" s="7">
        <v>14.6</v>
      </c>
    </row>
    <row r="134" spans="1:15" x14ac:dyDescent="0.3">
      <c r="A134" s="30">
        <v>101</v>
      </c>
      <c r="B134" s="20" t="s">
        <v>49</v>
      </c>
      <c r="C134" s="21">
        <v>200</v>
      </c>
      <c r="D134" s="20">
        <v>122.6</v>
      </c>
      <c r="E134" s="20">
        <v>1.58</v>
      </c>
      <c r="F134" s="20">
        <v>2.19</v>
      </c>
      <c r="G134" s="20">
        <v>21.66</v>
      </c>
      <c r="H134" s="20">
        <v>18.440000000000001</v>
      </c>
      <c r="I134" s="20">
        <v>20</v>
      </c>
      <c r="J134" s="20">
        <v>50.04</v>
      </c>
      <c r="K134" s="20">
        <v>0.71</v>
      </c>
      <c r="L134" s="20">
        <v>0</v>
      </c>
      <c r="M134" s="20">
        <v>978.3</v>
      </c>
      <c r="N134" s="20">
        <v>0.08</v>
      </c>
      <c r="O134" s="20">
        <v>6.6</v>
      </c>
    </row>
    <row r="135" spans="1:15" ht="17.399999999999999" customHeight="1" x14ac:dyDescent="0.3">
      <c r="A135" s="13">
        <v>288</v>
      </c>
      <c r="B135" s="7" t="s">
        <v>132</v>
      </c>
      <c r="C135" s="11">
        <v>90</v>
      </c>
      <c r="D135" s="7">
        <v>145</v>
      </c>
      <c r="E135" s="7">
        <v>12</v>
      </c>
      <c r="F135" s="7">
        <v>12</v>
      </c>
      <c r="G135" s="7">
        <v>0.2</v>
      </c>
      <c r="H135" s="7">
        <v>5.0999999999999996</v>
      </c>
      <c r="I135" s="7">
        <v>0.1</v>
      </c>
      <c r="J135" s="7">
        <v>10.54</v>
      </c>
      <c r="K135" s="7">
        <v>1.42</v>
      </c>
      <c r="L135" s="7">
        <v>0</v>
      </c>
      <c r="M135" s="7">
        <v>6.8</v>
      </c>
      <c r="N135" s="7">
        <v>0.13</v>
      </c>
      <c r="O135" s="7">
        <v>9.49</v>
      </c>
    </row>
    <row r="136" spans="1:15" ht="16.5" customHeight="1" x14ac:dyDescent="0.3">
      <c r="A136" s="46">
        <v>309</v>
      </c>
      <c r="B136" s="29" t="s">
        <v>131</v>
      </c>
      <c r="C136" s="30">
        <v>150</v>
      </c>
      <c r="D136" s="20">
        <v>245</v>
      </c>
      <c r="E136" s="20">
        <v>13.154999999999999</v>
      </c>
      <c r="F136" s="20">
        <v>14.025</v>
      </c>
      <c r="G136" s="20">
        <v>46.89</v>
      </c>
      <c r="H136" s="20">
        <v>52.48</v>
      </c>
      <c r="I136" s="20">
        <v>161.80000000000001</v>
      </c>
      <c r="J136" s="20">
        <v>228.3</v>
      </c>
      <c r="K136" s="20">
        <v>5.16</v>
      </c>
      <c r="L136" s="20">
        <v>29.5</v>
      </c>
      <c r="M136" s="20">
        <v>0.94</v>
      </c>
      <c r="N136" s="20">
        <v>6.36</v>
      </c>
      <c r="O136" s="20">
        <v>0.8</v>
      </c>
    </row>
    <row r="137" spans="1:15" x14ac:dyDescent="0.3">
      <c r="A137" s="30">
        <v>352</v>
      </c>
      <c r="B137" s="60" t="s">
        <v>90</v>
      </c>
      <c r="C137" s="21">
        <v>200</v>
      </c>
      <c r="D137" s="20">
        <v>98.77</v>
      </c>
      <c r="E137" s="20">
        <v>0.34</v>
      </c>
      <c r="F137" s="20">
        <v>0</v>
      </c>
      <c r="G137" s="20">
        <v>25.63</v>
      </c>
      <c r="H137" s="20">
        <v>71.69</v>
      </c>
      <c r="I137" s="20">
        <v>47.41</v>
      </c>
      <c r="J137" s="20">
        <v>57.94</v>
      </c>
      <c r="K137" s="20">
        <v>1.18</v>
      </c>
      <c r="L137" s="20">
        <v>0.24</v>
      </c>
      <c r="M137" s="20">
        <v>162.4</v>
      </c>
      <c r="N137" s="20">
        <v>0.04</v>
      </c>
      <c r="O137" s="20">
        <v>12.18</v>
      </c>
    </row>
    <row r="138" spans="1:15" ht="22.2" customHeight="1" x14ac:dyDescent="0.3">
      <c r="A138" s="30" t="s">
        <v>32</v>
      </c>
      <c r="B138" s="20" t="s">
        <v>0</v>
      </c>
      <c r="C138" s="21">
        <v>30</v>
      </c>
      <c r="D138" s="20">
        <v>79.8</v>
      </c>
      <c r="E138" s="20">
        <v>2.17</v>
      </c>
      <c r="F138" s="20">
        <v>0.25</v>
      </c>
      <c r="G138" s="20">
        <v>13.08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3">
      <c r="A139" s="30" t="s">
        <v>32</v>
      </c>
      <c r="B139" s="20" t="s">
        <v>33</v>
      </c>
      <c r="C139" s="14">
        <v>20</v>
      </c>
      <c r="D139" s="12">
        <v>41.72</v>
      </c>
      <c r="E139" s="12">
        <v>1.24</v>
      </c>
      <c r="F139" s="12">
        <v>0.21</v>
      </c>
      <c r="G139" s="12">
        <v>6.08</v>
      </c>
      <c r="H139" s="12">
        <v>6.16</v>
      </c>
      <c r="I139" s="12">
        <v>8.18</v>
      </c>
      <c r="J139" s="12">
        <v>27.49</v>
      </c>
      <c r="K139" s="12">
        <v>0.68</v>
      </c>
      <c r="L139" s="12">
        <v>0</v>
      </c>
      <c r="M139" s="12">
        <v>0.8</v>
      </c>
      <c r="N139" s="12">
        <v>0.03</v>
      </c>
      <c r="O139" s="12">
        <v>0</v>
      </c>
    </row>
    <row r="140" spans="1:15" x14ac:dyDescent="0.3">
      <c r="A140" s="30"/>
      <c r="B140" s="22" t="s">
        <v>19</v>
      </c>
      <c r="C140" s="32">
        <f t="shared" ref="C140:O140" si="32">SUM(C134:C139)</f>
        <v>690</v>
      </c>
      <c r="D140" s="32">
        <f t="shared" si="32"/>
        <v>732.89</v>
      </c>
      <c r="E140" s="22">
        <f t="shared" si="32"/>
        <v>30.484999999999996</v>
      </c>
      <c r="F140" s="22">
        <f t="shared" si="32"/>
        <v>28.675000000000001</v>
      </c>
      <c r="G140" s="22">
        <f t="shared" si="32"/>
        <v>113.53999999999999</v>
      </c>
      <c r="H140" s="22">
        <f t="shared" si="32"/>
        <v>153.86999999999998</v>
      </c>
      <c r="I140" s="22">
        <f t="shared" si="32"/>
        <v>237.49</v>
      </c>
      <c r="J140" s="22">
        <f t="shared" si="32"/>
        <v>374.31</v>
      </c>
      <c r="K140" s="22">
        <f t="shared" si="32"/>
        <v>9.15</v>
      </c>
      <c r="L140" s="22">
        <f t="shared" si="32"/>
        <v>29.74</v>
      </c>
      <c r="M140" s="22">
        <f t="shared" si="32"/>
        <v>1149.24</v>
      </c>
      <c r="N140" s="22">
        <f t="shared" si="32"/>
        <v>6.6400000000000006</v>
      </c>
      <c r="O140" s="20">
        <f t="shared" si="32"/>
        <v>29.07</v>
      </c>
    </row>
    <row r="141" spans="1:15" x14ac:dyDescent="0.3">
      <c r="A141" s="87"/>
      <c r="B141" s="24" t="s">
        <v>153</v>
      </c>
      <c r="C141" s="3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x14ac:dyDescent="0.3">
      <c r="A142" s="87" t="s">
        <v>32</v>
      </c>
      <c r="B142" s="88" t="s">
        <v>36</v>
      </c>
      <c r="C142" s="89">
        <v>90</v>
      </c>
      <c r="D142" s="88">
        <v>274</v>
      </c>
      <c r="E142" s="88">
        <v>12.2</v>
      </c>
      <c r="F142" s="88">
        <v>11.3</v>
      </c>
      <c r="G142" s="88">
        <v>21.2</v>
      </c>
      <c r="H142" s="88">
        <v>315</v>
      </c>
      <c r="I142" s="88">
        <v>35.200000000000003</v>
      </c>
      <c r="J142" s="88">
        <v>112.2</v>
      </c>
      <c r="K142" s="88">
        <v>0.8</v>
      </c>
      <c r="L142" s="88">
        <v>18</v>
      </c>
      <c r="M142" s="88">
        <v>98</v>
      </c>
      <c r="N142" s="88">
        <v>0.03</v>
      </c>
      <c r="O142" s="88">
        <v>5.0999999999999996</v>
      </c>
    </row>
    <row r="143" spans="1:15" x14ac:dyDescent="0.3">
      <c r="A143" s="87">
        <v>338</v>
      </c>
      <c r="B143" s="88" t="s">
        <v>115</v>
      </c>
      <c r="C143" s="89">
        <v>100</v>
      </c>
      <c r="D143" s="88">
        <v>42</v>
      </c>
      <c r="E143" s="88">
        <v>0.3</v>
      </c>
      <c r="F143" s="88">
        <v>0</v>
      </c>
      <c r="G143" s="88">
        <v>21</v>
      </c>
      <c r="H143" s="88">
        <v>9</v>
      </c>
      <c r="I143" s="88">
        <v>0</v>
      </c>
      <c r="J143" s="88">
        <v>0</v>
      </c>
      <c r="K143" s="88">
        <v>0.6</v>
      </c>
      <c r="L143" s="88">
        <v>0</v>
      </c>
      <c r="M143" s="88">
        <v>0</v>
      </c>
      <c r="N143" s="88">
        <v>0</v>
      </c>
      <c r="O143" s="88">
        <v>0</v>
      </c>
    </row>
    <row r="144" spans="1:15" ht="21" customHeight="1" x14ac:dyDescent="0.3">
      <c r="A144" s="87">
        <v>379</v>
      </c>
      <c r="B144" s="88" t="s">
        <v>50</v>
      </c>
      <c r="C144" s="89">
        <v>200</v>
      </c>
      <c r="D144" s="88">
        <v>100.6</v>
      </c>
      <c r="E144" s="88">
        <v>3.17</v>
      </c>
      <c r="F144" s="88">
        <v>2.68</v>
      </c>
      <c r="G144" s="88">
        <v>15.9</v>
      </c>
      <c r="H144" s="88">
        <v>129.6</v>
      </c>
      <c r="I144" s="88">
        <v>50.56</v>
      </c>
      <c r="J144" s="88">
        <v>129.6</v>
      </c>
      <c r="K144" s="88">
        <v>1.22</v>
      </c>
      <c r="L144" s="88">
        <v>20</v>
      </c>
      <c r="M144" s="88">
        <v>0.34</v>
      </c>
      <c r="N144" s="88">
        <v>0.06</v>
      </c>
      <c r="O144" s="88">
        <v>7.12</v>
      </c>
    </row>
    <row r="145" spans="1:15" ht="21" customHeight="1" x14ac:dyDescent="0.3">
      <c r="A145" s="87" t="s">
        <v>32</v>
      </c>
      <c r="B145" s="88" t="s">
        <v>116</v>
      </c>
      <c r="C145" s="89">
        <v>40</v>
      </c>
      <c r="D145" s="88">
        <v>171</v>
      </c>
      <c r="E145" s="88">
        <v>1.8</v>
      </c>
      <c r="F145" s="88">
        <v>4.3</v>
      </c>
      <c r="G145" s="88">
        <v>24.5</v>
      </c>
      <c r="H145" s="88">
        <v>1.2</v>
      </c>
      <c r="I145" s="88">
        <v>2.4</v>
      </c>
      <c r="J145" s="88">
        <v>12.1</v>
      </c>
      <c r="K145" s="88">
        <v>0.1</v>
      </c>
      <c r="L145" s="88">
        <v>0</v>
      </c>
      <c r="M145" s="88">
        <v>0.3</v>
      </c>
      <c r="N145" s="88">
        <v>0.01</v>
      </c>
      <c r="O145" s="88">
        <v>0</v>
      </c>
    </row>
    <row r="146" spans="1:15" ht="27" customHeight="1" x14ac:dyDescent="0.3">
      <c r="A146" s="87"/>
      <c r="B146" s="22" t="s">
        <v>19</v>
      </c>
      <c r="C146" s="31">
        <v>430</v>
      </c>
      <c r="D146" s="22">
        <f t="shared" ref="D146:O146" si="33">SUM(D142:D145)</f>
        <v>587.6</v>
      </c>
      <c r="E146" s="22">
        <f t="shared" si="33"/>
        <v>17.47</v>
      </c>
      <c r="F146" s="22">
        <f t="shared" si="33"/>
        <v>18.28</v>
      </c>
      <c r="G146" s="22">
        <f t="shared" si="33"/>
        <v>82.6</v>
      </c>
      <c r="H146" s="22">
        <f t="shared" si="33"/>
        <v>454.8</v>
      </c>
      <c r="I146" s="22">
        <f t="shared" si="33"/>
        <v>88.160000000000011</v>
      </c>
      <c r="J146" s="22">
        <f t="shared" si="33"/>
        <v>253.9</v>
      </c>
      <c r="K146" s="22">
        <f t="shared" si="33"/>
        <v>2.72</v>
      </c>
      <c r="L146" s="22">
        <f t="shared" si="33"/>
        <v>38</v>
      </c>
      <c r="M146" s="22">
        <f t="shared" si="33"/>
        <v>98.64</v>
      </c>
      <c r="N146" s="22">
        <f t="shared" si="33"/>
        <v>9.9999999999999992E-2</v>
      </c>
      <c r="O146" s="22">
        <f t="shared" si="33"/>
        <v>12.219999999999999</v>
      </c>
    </row>
    <row r="147" spans="1:15" ht="25.5" customHeight="1" x14ac:dyDescent="0.3">
      <c r="A147" s="88"/>
      <c r="B147" s="93" t="s">
        <v>106</v>
      </c>
      <c r="C147" s="23">
        <f>C131+C140+C146</f>
        <v>1650</v>
      </c>
      <c r="D147" s="23">
        <f>D132+D141+D146</f>
        <v>587.6</v>
      </c>
      <c r="E147" s="23">
        <f t="shared" ref="E147" si="34">E132+E141+E146</f>
        <v>17.47</v>
      </c>
      <c r="F147" s="23">
        <f t="shared" ref="F147" si="35">F132+F141+F146</f>
        <v>18.28</v>
      </c>
      <c r="G147" s="23">
        <f t="shared" ref="G147" si="36">G132+G141+G146</f>
        <v>82.6</v>
      </c>
      <c r="H147" s="23">
        <f t="shared" ref="H147" si="37">H132+H141+H146</f>
        <v>454.8</v>
      </c>
      <c r="I147" s="23">
        <f t="shared" ref="I147" si="38">I132+I141+I146</f>
        <v>88.160000000000011</v>
      </c>
      <c r="J147" s="23">
        <f t="shared" ref="J147" si="39">J132+J141+J146</f>
        <v>253.9</v>
      </c>
      <c r="K147" s="23">
        <f t="shared" ref="K147" si="40">K132+K141+K146</f>
        <v>2.72</v>
      </c>
      <c r="L147" s="23">
        <f t="shared" ref="L147" si="41">L132+L141+L146</f>
        <v>38</v>
      </c>
      <c r="M147" s="23">
        <f t="shared" ref="M147" si="42">M132+M141+M146</f>
        <v>98.64</v>
      </c>
      <c r="N147" s="23">
        <f t="shared" ref="N147" si="43">N132+N141+N146</f>
        <v>9.9999999999999992E-2</v>
      </c>
      <c r="O147" s="23">
        <f t="shared" ref="O147" si="44">O132+O141+O146</f>
        <v>12.219999999999999</v>
      </c>
    </row>
    <row r="148" spans="1:15" ht="49.5" customHeight="1" x14ac:dyDescent="0.3">
      <c r="A148" s="72"/>
      <c r="B148" s="133" t="s">
        <v>51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5"/>
    </row>
    <row r="149" spans="1:15" ht="24.6" x14ac:dyDescent="0.3">
      <c r="A149" s="73" t="s">
        <v>2</v>
      </c>
      <c r="B149" s="74" t="s">
        <v>3</v>
      </c>
      <c r="C149" s="75" t="s">
        <v>4</v>
      </c>
      <c r="D149" s="75" t="s">
        <v>8</v>
      </c>
      <c r="E149" s="76" t="s">
        <v>5</v>
      </c>
      <c r="F149" s="76" t="s">
        <v>6</v>
      </c>
      <c r="G149" s="75" t="s">
        <v>7</v>
      </c>
      <c r="H149" s="131" t="s">
        <v>9</v>
      </c>
      <c r="I149" s="131"/>
      <c r="J149" s="131"/>
      <c r="K149" s="131"/>
      <c r="L149" s="132" t="s">
        <v>10</v>
      </c>
      <c r="M149" s="132"/>
      <c r="N149" s="132"/>
      <c r="O149" s="132"/>
    </row>
    <row r="150" spans="1:15" ht="31.5" customHeight="1" x14ac:dyDescent="0.3">
      <c r="A150" s="30"/>
      <c r="B150" s="24" t="s">
        <v>151</v>
      </c>
      <c r="C150" s="27"/>
      <c r="D150" s="27"/>
      <c r="E150" s="27"/>
      <c r="F150" s="27"/>
      <c r="G150" s="27"/>
      <c r="H150" s="28" t="s">
        <v>11</v>
      </c>
      <c r="I150" s="28" t="s">
        <v>12</v>
      </c>
      <c r="J150" s="28" t="s">
        <v>13</v>
      </c>
      <c r="K150" s="28" t="s">
        <v>14</v>
      </c>
      <c r="L150" s="28" t="s">
        <v>15</v>
      </c>
      <c r="M150" s="28" t="s">
        <v>35</v>
      </c>
      <c r="N150" s="28" t="s">
        <v>16</v>
      </c>
      <c r="O150" s="28" t="s">
        <v>17</v>
      </c>
    </row>
    <row r="151" spans="1:15" ht="28.8" x14ac:dyDescent="0.3">
      <c r="A151" s="37">
        <v>182</v>
      </c>
      <c r="B151" s="38" t="s">
        <v>55</v>
      </c>
      <c r="C151" s="39">
        <v>200</v>
      </c>
      <c r="D151" s="35">
        <v>485</v>
      </c>
      <c r="E151" s="35">
        <v>11.3</v>
      </c>
      <c r="F151" s="35">
        <v>10.199999999999999</v>
      </c>
      <c r="G151" s="35">
        <v>66.900000000000006</v>
      </c>
      <c r="H151" s="35">
        <v>52.48</v>
      </c>
      <c r="I151" s="35">
        <v>161.80000000000001</v>
      </c>
      <c r="J151" s="35">
        <v>228.3</v>
      </c>
      <c r="K151" s="35">
        <v>5.16</v>
      </c>
      <c r="L151" s="35">
        <v>29.5</v>
      </c>
      <c r="M151" s="35">
        <v>0.94</v>
      </c>
      <c r="N151" s="35">
        <v>0.28999999999999998</v>
      </c>
      <c r="O151" s="35">
        <v>6.36</v>
      </c>
    </row>
    <row r="152" spans="1:15" x14ac:dyDescent="0.3">
      <c r="A152" s="30">
        <v>3</v>
      </c>
      <c r="B152" s="53" t="s">
        <v>77</v>
      </c>
      <c r="C152" s="21">
        <v>10</v>
      </c>
      <c r="D152" s="20">
        <v>34.4</v>
      </c>
      <c r="E152" s="20">
        <v>2.6</v>
      </c>
      <c r="F152" s="20">
        <v>2.61</v>
      </c>
      <c r="G152" s="20">
        <v>0</v>
      </c>
      <c r="H152" s="20">
        <v>100</v>
      </c>
      <c r="I152" s="20">
        <v>4.5</v>
      </c>
      <c r="J152" s="20">
        <v>64</v>
      </c>
      <c r="K152" s="20">
        <v>0.1</v>
      </c>
      <c r="L152" s="20">
        <v>23</v>
      </c>
      <c r="M152" s="20">
        <v>5.07</v>
      </c>
      <c r="N152" s="20">
        <v>0</v>
      </c>
      <c r="O152" s="20">
        <v>0.08</v>
      </c>
    </row>
    <row r="153" spans="1:15" x14ac:dyDescent="0.3">
      <c r="A153" s="30" t="s">
        <v>32</v>
      </c>
      <c r="B153" s="20" t="s">
        <v>0</v>
      </c>
      <c r="C153" s="7">
        <v>30</v>
      </c>
      <c r="D153" s="7">
        <v>79.8</v>
      </c>
      <c r="E153" s="7">
        <v>2.17</v>
      </c>
      <c r="F153" s="7">
        <v>0.25</v>
      </c>
      <c r="G153" s="7">
        <v>13.08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</row>
    <row r="154" spans="1:15" ht="16.5" customHeight="1" x14ac:dyDescent="0.3">
      <c r="A154" s="30">
        <v>338</v>
      </c>
      <c r="B154" s="80" t="s">
        <v>47</v>
      </c>
      <c r="C154" s="21">
        <v>100</v>
      </c>
      <c r="D154" s="20">
        <v>67</v>
      </c>
      <c r="E154" s="20">
        <v>0.3</v>
      </c>
      <c r="F154" s="20">
        <v>32</v>
      </c>
      <c r="G154" s="20">
        <v>14</v>
      </c>
      <c r="H154" s="20">
        <v>9</v>
      </c>
      <c r="I154" s="20">
        <v>0</v>
      </c>
      <c r="J154" s="20">
        <v>0</v>
      </c>
      <c r="K154" s="20">
        <v>0.6</v>
      </c>
      <c r="L154" s="20">
        <v>0</v>
      </c>
      <c r="M154" s="20">
        <v>0</v>
      </c>
      <c r="N154" s="20">
        <v>0</v>
      </c>
      <c r="O154" s="20">
        <v>0</v>
      </c>
    </row>
    <row r="155" spans="1:15" ht="20.25" customHeight="1" x14ac:dyDescent="0.3">
      <c r="A155" s="30">
        <v>379</v>
      </c>
      <c r="B155" s="53" t="s">
        <v>42</v>
      </c>
      <c r="C155" s="21">
        <v>200</v>
      </c>
      <c r="D155" s="20">
        <v>100.6</v>
      </c>
      <c r="E155" s="20">
        <v>3.17</v>
      </c>
      <c r="F155" s="20">
        <v>2.68</v>
      </c>
      <c r="G155" s="20">
        <v>15.9</v>
      </c>
      <c r="H155" s="20">
        <v>129.6</v>
      </c>
      <c r="I155" s="20">
        <v>50.56</v>
      </c>
      <c r="J155" s="20">
        <v>129.6</v>
      </c>
      <c r="K155" s="20">
        <v>1.22</v>
      </c>
      <c r="L155" s="20">
        <v>20</v>
      </c>
      <c r="M155" s="20">
        <v>0.34</v>
      </c>
      <c r="N155" s="20">
        <v>0.06</v>
      </c>
      <c r="O155" s="20">
        <v>7.12</v>
      </c>
    </row>
    <row r="156" spans="1:15" ht="26.25" customHeight="1" x14ac:dyDescent="0.3">
      <c r="A156" s="30"/>
      <c r="B156" s="22" t="s">
        <v>19</v>
      </c>
      <c r="C156" s="40">
        <f>SUM(C151:C155)</f>
        <v>540</v>
      </c>
      <c r="D156" s="22">
        <f>SUM(D151:D155)</f>
        <v>766.8</v>
      </c>
      <c r="E156" s="22">
        <f t="shared" ref="E156:O156" si="45">SUM(E152:E155)</f>
        <v>8.2399999999999984</v>
      </c>
      <c r="F156" s="22">
        <f t="shared" si="45"/>
        <v>37.54</v>
      </c>
      <c r="G156" s="22">
        <f t="shared" si="45"/>
        <v>42.98</v>
      </c>
      <c r="H156" s="22">
        <f t="shared" si="45"/>
        <v>238.6</v>
      </c>
      <c r="I156" s="22">
        <f t="shared" si="45"/>
        <v>55.06</v>
      </c>
      <c r="J156" s="22">
        <f t="shared" si="45"/>
        <v>193.6</v>
      </c>
      <c r="K156" s="22">
        <f t="shared" si="45"/>
        <v>1.92</v>
      </c>
      <c r="L156" s="22">
        <f t="shared" si="45"/>
        <v>43</v>
      </c>
      <c r="M156" s="22">
        <f t="shared" si="45"/>
        <v>5.41</v>
      </c>
      <c r="N156" s="22">
        <f t="shared" si="45"/>
        <v>0.06</v>
      </c>
      <c r="O156" s="22">
        <f t="shared" si="45"/>
        <v>7.2</v>
      </c>
    </row>
    <row r="157" spans="1:15" ht="24.75" customHeight="1" x14ac:dyDescent="0.3">
      <c r="A157" s="30"/>
      <c r="B157" s="24" t="s">
        <v>152</v>
      </c>
      <c r="C157" s="33"/>
      <c r="D157" s="33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</row>
    <row r="158" spans="1:15" x14ac:dyDescent="0.3">
      <c r="A158" s="13">
        <v>47</v>
      </c>
      <c r="B158" s="7" t="s">
        <v>142</v>
      </c>
      <c r="C158" s="11">
        <v>60</v>
      </c>
      <c r="D158" s="7">
        <v>60</v>
      </c>
      <c r="E158" s="7">
        <v>0.49</v>
      </c>
      <c r="F158" s="7">
        <v>0</v>
      </c>
      <c r="G158" s="7">
        <v>6.9</v>
      </c>
      <c r="H158" s="7">
        <v>9.49</v>
      </c>
      <c r="I158" s="7">
        <v>8.68</v>
      </c>
      <c r="J158" s="7">
        <v>17.62</v>
      </c>
      <c r="K158" s="7">
        <v>1.62</v>
      </c>
      <c r="L158" s="7">
        <v>0</v>
      </c>
      <c r="M158" s="7">
        <v>217.8</v>
      </c>
      <c r="N158" s="7">
        <v>0.05</v>
      </c>
      <c r="O158" s="7">
        <v>8.91</v>
      </c>
    </row>
    <row r="159" spans="1:15" x14ac:dyDescent="0.3">
      <c r="A159" s="30">
        <v>82</v>
      </c>
      <c r="B159" s="20" t="s">
        <v>44</v>
      </c>
      <c r="C159" s="21">
        <v>210</v>
      </c>
      <c r="D159" s="20">
        <v>142</v>
      </c>
      <c r="E159" s="20">
        <v>1.45</v>
      </c>
      <c r="F159" s="20">
        <v>10.119999999999999</v>
      </c>
      <c r="G159" s="20">
        <v>20.2</v>
      </c>
      <c r="H159" s="20">
        <v>35.5</v>
      </c>
      <c r="I159" s="20">
        <v>21</v>
      </c>
      <c r="J159" s="20">
        <v>42.58</v>
      </c>
      <c r="K159" s="20">
        <v>0.95</v>
      </c>
      <c r="L159" s="20">
        <v>0</v>
      </c>
      <c r="M159" s="20">
        <v>0</v>
      </c>
      <c r="N159" s="20">
        <v>0.04</v>
      </c>
      <c r="O159" s="20">
        <v>8.23</v>
      </c>
    </row>
    <row r="160" spans="1:15" ht="28.8" x14ac:dyDescent="0.3">
      <c r="A160" s="37">
        <v>265</v>
      </c>
      <c r="B160" s="49" t="s">
        <v>71</v>
      </c>
      <c r="C160" s="36">
        <v>200</v>
      </c>
      <c r="D160" s="35">
        <v>417</v>
      </c>
      <c r="E160" s="35">
        <v>22.5</v>
      </c>
      <c r="F160" s="35">
        <v>32</v>
      </c>
      <c r="G160" s="35">
        <v>39</v>
      </c>
      <c r="H160" s="35">
        <v>18.29</v>
      </c>
      <c r="I160" s="35">
        <v>29.54</v>
      </c>
      <c r="J160" s="35">
        <v>104.3</v>
      </c>
      <c r="K160" s="35">
        <v>1.1100000000000001</v>
      </c>
      <c r="L160" s="35">
        <v>0</v>
      </c>
      <c r="M160" s="35">
        <v>0</v>
      </c>
      <c r="N160" s="35">
        <v>7.0000000000000007E-2</v>
      </c>
      <c r="O160" s="35">
        <v>0.17</v>
      </c>
    </row>
    <row r="161" spans="1:15" x14ac:dyDescent="0.3">
      <c r="A161" s="30">
        <v>368</v>
      </c>
      <c r="B161" s="53" t="s">
        <v>70</v>
      </c>
      <c r="C161" s="21">
        <v>200</v>
      </c>
      <c r="D161" s="20">
        <v>98.77</v>
      </c>
      <c r="E161" s="20">
        <v>0.34</v>
      </c>
      <c r="F161" s="20">
        <v>0</v>
      </c>
      <c r="G161" s="20">
        <v>25.63</v>
      </c>
      <c r="H161" s="20">
        <v>71.69</v>
      </c>
      <c r="I161" s="20">
        <v>47.41</v>
      </c>
      <c r="J161" s="20">
        <v>57.94</v>
      </c>
      <c r="K161" s="20">
        <v>1.18</v>
      </c>
      <c r="L161" s="20">
        <v>0.24</v>
      </c>
      <c r="M161" s="20">
        <v>162.4</v>
      </c>
      <c r="N161" s="20">
        <v>0.04</v>
      </c>
      <c r="O161" s="20">
        <v>12.18</v>
      </c>
    </row>
    <row r="162" spans="1:15" x14ac:dyDescent="0.3">
      <c r="A162" s="30" t="s">
        <v>32</v>
      </c>
      <c r="B162" s="20" t="s">
        <v>0</v>
      </c>
      <c r="C162" s="21">
        <v>20</v>
      </c>
      <c r="D162" s="20">
        <v>42.7</v>
      </c>
      <c r="E162" s="20">
        <v>2.17</v>
      </c>
      <c r="F162" s="20">
        <v>0.25</v>
      </c>
      <c r="G162" s="20">
        <v>13.08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</row>
    <row r="163" spans="1:15" ht="21" customHeight="1" x14ac:dyDescent="0.3">
      <c r="A163" s="30" t="s">
        <v>32</v>
      </c>
      <c r="B163" s="20" t="s">
        <v>33</v>
      </c>
      <c r="C163" s="14">
        <v>20</v>
      </c>
      <c r="D163" s="12">
        <v>41.72</v>
      </c>
      <c r="E163" s="12">
        <v>1.24</v>
      </c>
      <c r="F163" s="12">
        <v>0.21</v>
      </c>
      <c r="G163" s="12">
        <v>6.08</v>
      </c>
      <c r="H163" s="12">
        <v>6.16</v>
      </c>
      <c r="I163" s="12">
        <v>8.18</v>
      </c>
      <c r="J163" s="12">
        <v>27.49</v>
      </c>
      <c r="K163" s="12">
        <v>0.68</v>
      </c>
      <c r="L163" s="12">
        <v>0</v>
      </c>
      <c r="M163" s="12">
        <v>0.8</v>
      </c>
      <c r="N163" s="12">
        <v>0.03</v>
      </c>
      <c r="O163" s="12">
        <v>0</v>
      </c>
    </row>
    <row r="164" spans="1:15" ht="17.25" customHeight="1" x14ac:dyDescent="0.3">
      <c r="A164" s="30"/>
      <c r="B164" s="22" t="s">
        <v>19</v>
      </c>
      <c r="C164" s="31">
        <f>SUM(C158:C163)</f>
        <v>710</v>
      </c>
      <c r="D164" s="22">
        <f>SUM(D158:D163)</f>
        <v>802.19</v>
      </c>
      <c r="E164" s="22">
        <f t="shared" ref="E164:O164" si="46">SUM(E159:E163)</f>
        <v>27.7</v>
      </c>
      <c r="F164" s="22">
        <f t="shared" si="46"/>
        <v>42.58</v>
      </c>
      <c r="G164" s="22">
        <f t="shared" si="46"/>
        <v>103.99</v>
      </c>
      <c r="H164" s="22">
        <f t="shared" si="46"/>
        <v>131.63999999999999</v>
      </c>
      <c r="I164" s="22">
        <f t="shared" si="46"/>
        <v>106.13</v>
      </c>
      <c r="J164" s="22">
        <f t="shared" si="46"/>
        <v>232.31</v>
      </c>
      <c r="K164" s="22">
        <f t="shared" si="46"/>
        <v>3.9200000000000004</v>
      </c>
      <c r="L164" s="22">
        <f t="shared" si="46"/>
        <v>0.24</v>
      </c>
      <c r="M164" s="22">
        <f t="shared" si="46"/>
        <v>163.20000000000002</v>
      </c>
      <c r="N164" s="22">
        <f t="shared" si="46"/>
        <v>0.18000000000000002</v>
      </c>
      <c r="O164" s="22">
        <f t="shared" si="46"/>
        <v>20.58</v>
      </c>
    </row>
    <row r="165" spans="1:15" x14ac:dyDescent="0.3">
      <c r="A165" s="87"/>
      <c r="B165" s="24" t="s">
        <v>150</v>
      </c>
      <c r="C165" s="3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x14ac:dyDescent="0.3">
      <c r="A166" s="87" t="s">
        <v>32</v>
      </c>
      <c r="B166" s="88" t="s">
        <v>36</v>
      </c>
      <c r="C166" s="89">
        <v>180</v>
      </c>
      <c r="D166" s="88">
        <v>274</v>
      </c>
      <c r="E166" s="88">
        <v>12.2</v>
      </c>
      <c r="F166" s="88">
        <v>11.3</v>
      </c>
      <c r="G166" s="88">
        <v>21.2</v>
      </c>
      <c r="H166" s="88">
        <v>315</v>
      </c>
      <c r="I166" s="88">
        <v>35.200000000000003</v>
      </c>
      <c r="J166" s="88">
        <v>112.2</v>
      </c>
      <c r="K166" s="88">
        <v>0.8</v>
      </c>
      <c r="L166" s="88">
        <v>18</v>
      </c>
      <c r="M166" s="88">
        <v>98</v>
      </c>
      <c r="N166" s="88">
        <v>0.03</v>
      </c>
      <c r="O166" s="88">
        <v>5.0999999999999996</v>
      </c>
    </row>
    <row r="167" spans="1:15" x14ac:dyDescent="0.3">
      <c r="A167" s="87">
        <v>379</v>
      </c>
      <c r="B167" s="88" t="s">
        <v>117</v>
      </c>
      <c r="C167" s="89">
        <v>200</v>
      </c>
      <c r="D167" s="88">
        <v>100.6</v>
      </c>
      <c r="E167" s="88">
        <v>3.17</v>
      </c>
      <c r="F167" s="88">
        <v>2.68</v>
      </c>
      <c r="G167" s="88">
        <v>15.9</v>
      </c>
      <c r="H167" s="88">
        <v>129.6</v>
      </c>
      <c r="I167" s="88">
        <v>50.56</v>
      </c>
      <c r="J167" s="88">
        <v>129.6</v>
      </c>
      <c r="K167" s="88">
        <v>1.22</v>
      </c>
      <c r="L167" s="88">
        <v>20</v>
      </c>
      <c r="M167" s="88">
        <v>0.34</v>
      </c>
      <c r="N167" s="88">
        <v>0.06</v>
      </c>
      <c r="O167" s="88">
        <v>7.12</v>
      </c>
    </row>
    <row r="168" spans="1:15" x14ac:dyDescent="0.3">
      <c r="A168" s="87" t="s">
        <v>32</v>
      </c>
      <c r="B168" s="88" t="s">
        <v>118</v>
      </c>
      <c r="C168" s="89">
        <v>70</v>
      </c>
      <c r="D168" s="88">
        <v>171</v>
      </c>
      <c r="E168" s="88">
        <v>1.8</v>
      </c>
      <c r="F168" s="88">
        <v>4.3</v>
      </c>
      <c r="G168" s="88">
        <v>24.5</v>
      </c>
      <c r="H168" s="88">
        <v>1.2</v>
      </c>
      <c r="I168" s="88">
        <v>2.4</v>
      </c>
      <c r="J168" s="88">
        <v>12.1</v>
      </c>
      <c r="K168" s="88">
        <v>0.1</v>
      </c>
      <c r="L168" s="88">
        <v>0</v>
      </c>
      <c r="M168" s="88">
        <v>0.3</v>
      </c>
      <c r="N168" s="88">
        <v>0.01</v>
      </c>
      <c r="O168" s="88">
        <v>0</v>
      </c>
    </row>
    <row r="169" spans="1:15" x14ac:dyDescent="0.3">
      <c r="A169" s="87"/>
      <c r="B169" s="22" t="s">
        <v>19</v>
      </c>
      <c r="C169" s="31">
        <f>SUM(C166:C168)</f>
        <v>450</v>
      </c>
      <c r="D169" s="22">
        <f t="shared" ref="D169:O169" si="47">SUM(D166:D168)</f>
        <v>545.6</v>
      </c>
      <c r="E169" s="22">
        <f t="shared" si="47"/>
        <v>17.169999999999998</v>
      </c>
      <c r="F169" s="22">
        <f t="shared" si="47"/>
        <v>18.28</v>
      </c>
      <c r="G169" s="22">
        <f t="shared" si="47"/>
        <v>61.6</v>
      </c>
      <c r="H169" s="22">
        <f t="shared" si="47"/>
        <v>445.8</v>
      </c>
      <c r="I169" s="22">
        <f t="shared" si="47"/>
        <v>88.160000000000011</v>
      </c>
      <c r="J169" s="22">
        <f t="shared" si="47"/>
        <v>253.9</v>
      </c>
      <c r="K169" s="22">
        <f t="shared" si="47"/>
        <v>2.12</v>
      </c>
      <c r="L169" s="22">
        <f t="shared" si="47"/>
        <v>38</v>
      </c>
      <c r="M169" s="22">
        <f t="shared" si="47"/>
        <v>98.64</v>
      </c>
      <c r="N169" s="22">
        <f t="shared" si="47"/>
        <v>9.9999999999999992E-2</v>
      </c>
      <c r="O169" s="22">
        <f t="shared" si="47"/>
        <v>12.219999999999999</v>
      </c>
    </row>
    <row r="170" spans="1:15" ht="27" customHeight="1" x14ac:dyDescent="0.3">
      <c r="A170" s="88"/>
      <c r="B170" s="93" t="s">
        <v>106</v>
      </c>
      <c r="C170" s="23">
        <f>C156+C164+C169</f>
        <v>1700</v>
      </c>
      <c r="D170" s="23">
        <f t="shared" ref="D170:O170" si="48">D155+D164+D169</f>
        <v>1448.39</v>
      </c>
      <c r="E170" s="23">
        <f t="shared" si="48"/>
        <v>48.039999999999992</v>
      </c>
      <c r="F170" s="23">
        <f t="shared" si="48"/>
        <v>63.54</v>
      </c>
      <c r="G170" s="23">
        <f t="shared" si="48"/>
        <v>181.49</v>
      </c>
      <c r="H170" s="23">
        <f t="shared" si="48"/>
        <v>707.04</v>
      </c>
      <c r="I170" s="23">
        <f t="shared" si="48"/>
        <v>244.85000000000002</v>
      </c>
      <c r="J170" s="23">
        <f t="shared" si="48"/>
        <v>615.80999999999995</v>
      </c>
      <c r="K170" s="23">
        <f t="shared" si="48"/>
        <v>7.2600000000000007</v>
      </c>
      <c r="L170" s="23">
        <f t="shared" si="48"/>
        <v>58.239999999999995</v>
      </c>
      <c r="M170" s="23">
        <f t="shared" si="48"/>
        <v>262.18</v>
      </c>
      <c r="N170" s="23">
        <f t="shared" si="48"/>
        <v>0.34</v>
      </c>
      <c r="O170" s="23">
        <f t="shared" si="48"/>
        <v>39.92</v>
      </c>
    </row>
    <row r="171" spans="1:15" ht="56.25" customHeight="1" x14ac:dyDescent="0.3">
      <c r="A171" s="72"/>
      <c r="B171" s="133" t="s">
        <v>53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5"/>
    </row>
    <row r="172" spans="1:15" ht="24.6" x14ac:dyDescent="0.3">
      <c r="A172" s="73" t="s">
        <v>2</v>
      </c>
      <c r="B172" s="74" t="s">
        <v>3</v>
      </c>
      <c r="C172" s="75" t="s">
        <v>4</v>
      </c>
      <c r="D172" s="75" t="s">
        <v>8</v>
      </c>
      <c r="E172" s="76" t="s">
        <v>5</v>
      </c>
      <c r="F172" s="76" t="s">
        <v>6</v>
      </c>
      <c r="G172" s="75" t="s">
        <v>7</v>
      </c>
      <c r="H172" s="131" t="s">
        <v>9</v>
      </c>
      <c r="I172" s="131"/>
      <c r="J172" s="131"/>
      <c r="K172" s="131"/>
      <c r="L172" s="132" t="s">
        <v>10</v>
      </c>
      <c r="M172" s="132"/>
      <c r="N172" s="132"/>
      <c r="O172" s="132"/>
    </row>
    <row r="173" spans="1:15" ht="24" customHeight="1" x14ac:dyDescent="0.3">
      <c r="A173" s="37"/>
      <c r="B173" s="24" t="s">
        <v>151</v>
      </c>
      <c r="C173" s="27"/>
      <c r="D173" s="27"/>
      <c r="E173" s="27"/>
      <c r="F173" s="27"/>
      <c r="G173" s="27"/>
      <c r="H173" s="28" t="s">
        <v>11</v>
      </c>
      <c r="I173" s="28" t="s">
        <v>12</v>
      </c>
      <c r="J173" s="28" t="s">
        <v>13</v>
      </c>
      <c r="K173" s="28" t="s">
        <v>14</v>
      </c>
      <c r="L173" s="28" t="s">
        <v>15</v>
      </c>
      <c r="M173" s="28" t="s">
        <v>35</v>
      </c>
      <c r="N173" s="28" t="s">
        <v>16</v>
      </c>
      <c r="O173" s="28" t="s">
        <v>17</v>
      </c>
    </row>
    <row r="174" spans="1:15" x14ac:dyDescent="0.3">
      <c r="A174" s="13">
        <v>70</v>
      </c>
      <c r="B174" s="7" t="s">
        <v>140</v>
      </c>
      <c r="C174" s="11">
        <v>60</v>
      </c>
      <c r="D174" s="7">
        <v>9.36</v>
      </c>
      <c r="E174" s="7">
        <v>0.49</v>
      </c>
      <c r="F174" s="7">
        <v>0</v>
      </c>
      <c r="G174" s="7">
        <v>1.52</v>
      </c>
      <c r="H174" s="7">
        <v>0</v>
      </c>
      <c r="I174" s="7">
        <v>8.68</v>
      </c>
      <c r="J174" s="7">
        <v>17.62</v>
      </c>
      <c r="K174" s="7">
        <v>1.62</v>
      </c>
      <c r="L174" s="7">
        <v>0</v>
      </c>
      <c r="M174" s="7">
        <v>217.8</v>
      </c>
      <c r="N174" s="7">
        <v>0.05</v>
      </c>
      <c r="O174" s="7">
        <v>8.91</v>
      </c>
    </row>
    <row r="175" spans="1:15" x14ac:dyDescent="0.3">
      <c r="A175" s="46">
        <v>309</v>
      </c>
      <c r="B175" s="29" t="s">
        <v>69</v>
      </c>
      <c r="C175" s="30">
        <v>160</v>
      </c>
      <c r="D175" s="20">
        <v>245</v>
      </c>
      <c r="E175" s="20">
        <v>13.154999999999999</v>
      </c>
      <c r="F175" s="20">
        <v>14.025</v>
      </c>
      <c r="G175" s="20">
        <v>46.89</v>
      </c>
      <c r="H175" s="20">
        <v>52.48</v>
      </c>
      <c r="I175" s="20">
        <v>161.80000000000001</v>
      </c>
      <c r="J175" s="20">
        <v>228.3</v>
      </c>
      <c r="K175" s="20">
        <v>5.16</v>
      </c>
      <c r="L175" s="20">
        <v>29.5</v>
      </c>
      <c r="M175" s="20">
        <v>0.94</v>
      </c>
      <c r="N175" s="20">
        <v>6.36</v>
      </c>
      <c r="O175" s="20">
        <v>0.8</v>
      </c>
    </row>
    <row r="176" spans="1:15" x14ac:dyDescent="0.3">
      <c r="A176" s="30">
        <v>379</v>
      </c>
      <c r="B176" s="98" t="s">
        <v>138</v>
      </c>
      <c r="C176" s="21">
        <v>200</v>
      </c>
      <c r="D176" s="20">
        <v>100.6</v>
      </c>
      <c r="E176" s="20">
        <v>3.17</v>
      </c>
      <c r="F176" s="20">
        <v>2.68</v>
      </c>
      <c r="G176" s="20">
        <v>15.9</v>
      </c>
      <c r="H176" s="20">
        <v>129.6</v>
      </c>
      <c r="I176" s="20">
        <v>50.56</v>
      </c>
      <c r="J176" s="20">
        <v>129.6</v>
      </c>
      <c r="K176" s="20">
        <v>1.22</v>
      </c>
      <c r="L176" s="20">
        <v>20</v>
      </c>
      <c r="M176" s="20">
        <v>0.34</v>
      </c>
      <c r="N176" s="20">
        <v>0.06</v>
      </c>
      <c r="O176" s="20">
        <v>7.12</v>
      </c>
    </row>
    <row r="177" spans="1:15" x14ac:dyDescent="0.3">
      <c r="A177" s="37" t="s">
        <v>32</v>
      </c>
      <c r="B177" s="35" t="s">
        <v>0</v>
      </c>
      <c r="C177" s="7">
        <v>30</v>
      </c>
      <c r="D177" s="7">
        <v>79.8</v>
      </c>
      <c r="E177" s="7">
        <v>2.17</v>
      </c>
      <c r="F177" s="7">
        <v>0.25</v>
      </c>
      <c r="G177" s="7">
        <v>13.08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</row>
    <row r="178" spans="1:15" x14ac:dyDescent="0.3">
      <c r="A178" s="30">
        <v>338</v>
      </c>
      <c r="B178" s="20" t="s">
        <v>47</v>
      </c>
      <c r="C178" s="21">
        <v>100</v>
      </c>
      <c r="D178" s="20">
        <v>67</v>
      </c>
      <c r="E178" s="20">
        <v>0.3</v>
      </c>
      <c r="F178" s="20">
        <v>0</v>
      </c>
      <c r="G178" s="20">
        <v>21</v>
      </c>
      <c r="H178" s="20">
        <v>9</v>
      </c>
      <c r="I178" s="20">
        <v>0</v>
      </c>
      <c r="J178" s="20">
        <v>0</v>
      </c>
      <c r="K178" s="20">
        <v>0.6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3">
      <c r="A179" s="37"/>
      <c r="B179" s="22" t="s">
        <v>19</v>
      </c>
      <c r="C179" s="31">
        <f t="shared" ref="C179:O179" si="49">SUM(C174:C178)</f>
        <v>550</v>
      </c>
      <c r="D179" s="22">
        <f t="shared" si="49"/>
        <v>501.76000000000005</v>
      </c>
      <c r="E179" s="22">
        <f t="shared" si="49"/>
        <v>19.285</v>
      </c>
      <c r="F179" s="22">
        <f t="shared" si="49"/>
        <v>16.955000000000002</v>
      </c>
      <c r="G179" s="22">
        <f t="shared" si="49"/>
        <v>98.39</v>
      </c>
      <c r="H179" s="22">
        <f t="shared" si="49"/>
        <v>191.07999999999998</v>
      </c>
      <c r="I179" s="22">
        <f t="shared" si="49"/>
        <v>221.04000000000002</v>
      </c>
      <c r="J179" s="22">
        <f t="shared" si="49"/>
        <v>375.52</v>
      </c>
      <c r="K179" s="22">
        <f t="shared" si="49"/>
        <v>8.6</v>
      </c>
      <c r="L179" s="22">
        <f t="shared" si="49"/>
        <v>49.5</v>
      </c>
      <c r="M179" s="22">
        <f t="shared" si="49"/>
        <v>219.08</v>
      </c>
      <c r="N179" s="22">
        <f t="shared" si="49"/>
        <v>6.47</v>
      </c>
      <c r="O179" s="22">
        <f t="shared" si="49"/>
        <v>16.830000000000002</v>
      </c>
    </row>
    <row r="180" spans="1:15" ht="26.25" customHeight="1" x14ac:dyDescent="0.3">
      <c r="A180" s="37"/>
      <c r="B180" s="24" t="s">
        <v>152</v>
      </c>
      <c r="C180" s="31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x14ac:dyDescent="0.3">
      <c r="A181" s="37">
        <v>71</v>
      </c>
      <c r="B181" s="98" t="s">
        <v>128</v>
      </c>
      <c r="C181" s="36">
        <v>60</v>
      </c>
      <c r="D181" s="35">
        <v>8</v>
      </c>
      <c r="E181" s="35">
        <v>0.25</v>
      </c>
      <c r="F181" s="35">
        <v>5.0999999999999996</v>
      </c>
      <c r="G181" s="35">
        <v>0.54</v>
      </c>
      <c r="H181" s="35">
        <v>9.49</v>
      </c>
      <c r="I181" s="35">
        <v>8.68</v>
      </c>
      <c r="J181" s="35">
        <v>17.62</v>
      </c>
      <c r="K181" s="35">
        <v>0.38</v>
      </c>
      <c r="L181" s="35">
        <v>0</v>
      </c>
      <c r="M181" s="35">
        <v>4.17</v>
      </c>
      <c r="N181" s="35">
        <v>0.05</v>
      </c>
      <c r="O181" s="35">
        <v>8.91</v>
      </c>
    </row>
    <row r="182" spans="1:15" x14ac:dyDescent="0.3">
      <c r="A182" s="37">
        <v>103</v>
      </c>
      <c r="B182" s="56" t="s">
        <v>85</v>
      </c>
      <c r="C182" s="36">
        <v>210</v>
      </c>
      <c r="D182" s="35">
        <v>178</v>
      </c>
      <c r="E182" s="35">
        <v>1.82</v>
      </c>
      <c r="F182" s="35">
        <v>4.92</v>
      </c>
      <c r="G182" s="35">
        <v>10</v>
      </c>
      <c r="H182" s="35">
        <v>116</v>
      </c>
      <c r="I182" s="35">
        <v>69.87</v>
      </c>
      <c r="J182" s="35">
        <v>138.19999999999999</v>
      </c>
      <c r="K182" s="35">
        <v>1.39</v>
      </c>
      <c r="L182" s="35">
        <v>17.98</v>
      </c>
      <c r="M182" s="35">
        <v>536.79999999999995</v>
      </c>
      <c r="N182" s="35">
        <v>0.11</v>
      </c>
      <c r="O182" s="35">
        <v>15.59</v>
      </c>
    </row>
    <row r="183" spans="1:15" x14ac:dyDescent="0.3">
      <c r="A183" s="37">
        <v>269</v>
      </c>
      <c r="B183" s="35" t="s">
        <v>21</v>
      </c>
      <c r="C183" s="41">
        <v>200</v>
      </c>
      <c r="D183" s="35">
        <v>320</v>
      </c>
      <c r="E183" s="35">
        <v>19.8</v>
      </c>
      <c r="F183" s="35">
        <v>12.5</v>
      </c>
      <c r="G183" s="35">
        <v>29.3</v>
      </c>
      <c r="H183" s="35">
        <v>18.29</v>
      </c>
      <c r="I183" s="35">
        <v>29.54</v>
      </c>
      <c r="J183" s="35">
        <v>104.3</v>
      </c>
      <c r="K183" s="35">
        <v>1.1100000000000001</v>
      </c>
      <c r="L183" s="35">
        <v>0</v>
      </c>
      <c r="M183" s="35">
        <v>2.69</v>
      </c>
      <c r="N183" s="35">
        <v>7.0000000000000007E-2</v>
      </c>
      <c r="O183" s="35">
        <v>0.17</v>
      </c>
    </row>
    <row r="184" spans="1:15" x14ac:dyDescent="0.3">
      <c r="A184" s="37">
        <v>349</v>
      </c>
      <c r="B184" s="48" t="s">
        <v>70</v>
      </c>
      <c r="C184" s="37">
        <v>200</v>
      </c>
      <c r="D184" s="35">
        <v>94.2</v>
      </c>
      <c r="E184" s="35">
        <v>0.04</v>
      </c>
      <c r="F184" s="35">
        <v>0.04</v>
      </c>
      <c r="G184" s="35">
        <v>24.76</v>
      </c>
      <c r="H184" s="35">
        <v>6.4</v>
      </c>
      <c r="I184" s="35">
        <v>0</v>
      </c>
      <c r="J184" s="35">
        <v>3.6</v>
      </c>
      <c r="K184" s="35">
        <v>0.18</v>
      </c>
      <c r="L184" s="35">
        <v>0</v>
      </c>
      <c r="M184" s="35">
        <v>0.4</v>
      </c>
      <c r="N184" s="35">
        <v>0.04</v>
      </c>
      <c r="O184" s="35">
        <v>8</v>
      </c>
    </row>
    <row r="185" spans="1:15" x14ac:dyDescent="0.3">
      <c r="A185" s="37" t="s">
        <v>32</v>
      </c>
      <c r="B185" s="35" t="s">
        <v>0</v>
      </c>
      <c r="C185" s="36">
        <v>30</v>
      </c>
      <c r="D185" s="35">
        <v>60.67</v>
      </c>
      <c r="E185" s="35">
        <v>2.17</v>
      </c>
      <c r="F185" s="35">
        <v>0.25</v>
      </c>
      <c r="G185" s="35">
        <v>19.62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</row>
    <row r="186" spans="1:15" x14ac:dyDescent="0.3">
      <c r="A186" s="37" t="s">
        <v>32</v>
      </c>
      <c r="B186" s="35" t="s">
        <v>33</v>
      </c>
      <c r="C186" s="14">
        <v>20</v>
      </c>
      <c r="D186" s="12">
        <v>41.72</v>
      </c>
      <c r="E186" s="12">
        <v>1.24</v>
      </c>
      <c r="F186" s="12">
        <v>0.21</v>
      </c>
      <c r="G186" s="12">
        <v>6.08</v>
      </c>
      <c r="H186" s="12">
        <v>6.16</v>
      </c>
      <c r="I186" s="12">
        <v>8.18</v>
      </c>
      <c r="J186" s="12">
        <v>27.49</v>
      </c>
      <c r="K186" s="12">
        <v>0.68</v>
      </c>
      <c r="L186" s="12">
        <v>0</v>
      </c>
      <c r="M186" s="12">
        <v>0.8</v>
      </c>
      <c r="N186" s="12">
        <v>0.03</v>
      </c>
      <c r="O186" s="12">
        <v>0</v>
      </c>
    </row>
    <row r="187" spans="1:15" ht="28.5" customHeight="1" x14ac:dyDescent="0.3">
      <c r="A187" s="37"/>
      <c r="B187" s="22" t="s">
        <v>19</v>
      </c>
      <c r="C187" s="31">
        <v>710</v>
      </c>
      <c r="D187" s="22">
        <f>SUM(D182:D186)</f>
        <v>694.59</v>
      </c>
      <c r="E187" s="22">
        <f t="shared" ref="E187:O187" si="50">SUM(E158:E186)</f>
        <v>202.15999999999997</v>
      </c>
      <c r="F187" s="22">
        <f t="shared" si="50"/>
        <v>242.19</v>
      </c>
      <c r="G187" s="22">
        <f t="shared" si="50"/>
        <v>806.65</v>
      </c>
      <c r="H187" s="22">
        <f t="shared" si="50"/>
        <v>2409.91</v>
      </c>
      <c r="I187" s="22">
        <f t="shared" si="50"/>
        <v>1200.4599999999998</v>
      </c>
      <c r="J187" s="22">
        <f t="shared" si="50"/>
        <v>2648.099999999999</v>
      </c>
      <c r="K187" s="22">
        <f t="shared" si="50"/>
        <v>41.900000000000006</v>
      </c>
      <c r="L187" s="22">
        <f t="shared" si="50"/>
        <v>251.7</v>
      </c>
      <c r="M187" s="22">
        <f t="shared" si="50"/>
        <v>1986.68</v>
      </c>
      <c r="N187" s="22">
        <f t="shared" si="50"/>
        <v>14.19</v>
      </c>
      <c r="O187" s="22">
        <f t="shared" si="50"/>
        <v>180.76</v>
      </c>
    </row>
    <row r="188" spans="1:15" x14ac:dyDescent="0.3">
      <c r="A188" s="87"/>
      <c r="B188" s="24" t="s">
        <v>153</v>
      </c>
      <c r="C188" s="3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x14ac:dyDescent="0.3">
      <c r="A189" s="87" t="s">
        <v>32</v>
      </c>
      <c r="B189" s="88" t="s">
        <v>36</v>
      </c>
      <c r="C189" s="89">
        <v>90</v>
      </c>
      <c r="D189" s="88">
        <v>274</v>
      </c>
      <c r="E189" s="88">
        <v>12.2</v>
      </c>
      <c r="F189" s="88">
        <v>11.3</v>
      </c>
      <c r="G189" s="88">
        <v>21.2</v>
      </c>
      <c r="H189" s="88">
        <v>315</v>
      </c>
      <c r="I189" s="88">
        <v>35.200000000000003</v>
      </c>
      <c r="J189" s="88">
        <v>112.2</v>
      </c>
      <c r="K189" s="88">
        <v>0.8</v>
      </c>
      <c r="L189" s="88">
        <v>18</v>
      </c>
      <c r="M189" s="88">
        <v>98</v>
      </c>
      <c r="N189" s="88">
        <v>0.03</v>
      </c>
      <c r="O189" s="88">
        <v>5.0999999999999996</v>
      </c>
    </row>
    <row r="190" spans="1:15" x14ac:dyDescent="0.3">
      <c r="A190" s="87">
        <v>377</v>
      </c>
      <c r="B190" s="88" t="s">
        <v>25</v>
      </c>
      <c r="C190" s="87">
        <v>200</v>
      </c>
      <c r="D190" s="88">
        <v>57.33</v>
      </c>
      <c r="E190" s="88">
        <v>4.51</v>
      </c>
      <c r="F190" s="88">
        <v>1.1399999999999999</v>
      </c>
      <c r="G190" s="88">
        <v>7.71</v>
      </c>
      <c r="H190" s="88">
        <v>112.55</v>
      </c>
      <c r="I190" s="88">
        <v>99.08</v>
      </c>
      <c r="J190" s="88">
        <v>185.54</v>
      </c>
      <c r="K190" s="88">
        <v>18.420000000000002</v>
      </c>
      <c r="L190" s="88">
        <v>0.01</v>
      </c>
      <c r="M190" s="88">
        <v>0.4</v>
      </c>
      <c r="N190" s="88">
        <v>0.01</v>
      </c>
      <c r="O190" s="88">
        <v>3.67</v>
      </c>
    </row>
    <row r="191" spans="1:15" x14ac:dyDescent="0.3">
      <c r="A191" s="87" t="s">
        <v>32</v>
      </c>
      <c r="B191" s="88" t="s">
        <v>116</v>
      </c>
      <c r="C191" s="89">
        <v>40</v>
      </c>
      <c r="D191" s="88">
        <v>171</v>
      </c>
      <c r="E191" s="88">
        <v>1.8</v>
      </c>
      <c r="F191" s="88">
        <v>4.3</v>
      </c>
      <c r="G191" s="88">
        <v>24.5</v>
      </c>
      <c r="H191" s="88">
        <v>1.2</v>
      </c>
      <c r="I191" s="88">
        <v>2.4</v>
      </c>
      <c r="J191" s="88">
        <v>12.1</v>
      </c>
      <c r="K191" s="88">
        <v>0.1</v>
      </c>
      <c r="L191" s="88">
        <v>0</v>
      </c>
      <c r="M191" s="88">
        <v>0.3</v>
      </c>
      <c r="N191" s="88">
        <v>0.01</v>
      </c>
      <c r="O191" s="88">
        <v>0</v>
      </c>
    </row>
    <row r="192" spans="1:15" ht="39.75" customHeight="1" x14ac:dyDescent="0.3">
      <c r="A192" s="87"/>
      <c r="B192" s="22" t="s">
        <v>19</v>
      </c>
      <c r="C192" s="31">
        <f t="shared" ref="C192:O192" si="51">SUM(C189:C191)</f>
        <v>330</v>
      </c>
      <c r="D192" s="22">
        <f t="shared" si="51"/>
        <v>502.33</v>
      </c>
      <c r="E192" s="22">
        <f t="shared" si="51"/>
        <v>18.510000000000002</v>
      </c>
      <c r="F192" s="22">
        <f t="shared" si="51"/>
        <v>16.740000000000002</v>
      </c>
      <c r="G192" s="22">
        <f t="shared" si="51"/>
        <v>53.41</v>
      </c>
      <c r="H192" s="22">
        <f t="shared" si="51"/>
        <v>428.75</v>
      </c>
      <c r="I192" s="22">
        <f t="shared" si="51"/>
        <v>136.68</v>
      </c>
      <c r="J192" s="22">
        <f t="shared" si="51"/>
        <v>309.84000000000003</v>
      </c>
      <c r="K192" s="22">
        <f t="shared" si="51"/>
        <v>19.320000000000004</v>
      </c>
      <c r="L192" s="22">
        <f t="shared" si="51"/>
        <v>18.010000000000002</v>
      </c>
      <c r="M192" s="22">
        <f t="shared" si="51"/>
        <v>98.7</v>
      </c>
      <c r="N192" s="22">
        <f t="shared" si="51"/>
        <v>0.05</v>
      </c>
      <c r="O192" s="22">
        <f t="shared" si="51"/>
        <v>8.77</v>
      </c>
    </row>
    <row r="193" spans="1:15" ht="46.5" customHeight="1" x14ac:dyDescent="0.3">
      <c r="A193" s="88"/>
      <c r="B193" s="93" t="s">
        <v>106</v>
      </c>
      <c r="C193" s="23">
        <f>C179+C187+C192</f>
        <v>1590</v>
      </c>
      <c r="D193" s="23">
        <f>D179+D187+D192</f>
        <v>1698.68</v>
      </c>
      <c r="E193" s="23">
        <f t="shared" ref="E193:O193" si="52">E179+E188+E192</f>
        <v>37.795000000000002</v>
      </c>
      <c r="F193" s="23">
        <f t="shared" si="52"/>
        <v>33.695000000000007</v>
      </c>
      <c r="G193" s="23">
        <f t="shared" si="52"/>
        <v>151.80000000000001</v>
      </c>
      <c r="H193" s="23">
        <f t="shared" si="52"/>
        <v>619.82999999999993</v>
      </c>
      <c r="I193" s="23">
        <f t="shared" si="52"/>
        <v>357.72</v>
      </c>
      <c r="J193" s="23">
        <f t="shared" si="52"/>
        <v>685.36</v>
      </c>
      <c r="K193" s="23">
        <f t="shared" si="52"/>
        <v>27.92</v>
      </c>
      <c r="L193" s="23">
        <f t="shared" si="52"/>
        <v>67.510000000000005</v>
      </c>
      <c r="M193" s="23">
        <f t="shared" si="52"/>
        <v>317.78000000000003</v>
      </c>
      <c r="N193" s="23">
        <f t="shared" si="52"/>
        <v>6.52</v>
      </c>
      <c r="O193" s="23">
        <f t="shared" si="52"/>
        <v>25.6</v>
      </c>
    </row>
    <row r="194" spans="1:15" ht="30.75" customHeight="1" x14ac:dyDescent="0.3">
      <c r="A194" s="79"/>
      <c r="B194" s="133" t="s">
        <v>54</v>
      </c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5"/>
    </row>
    <row r="195" spans="1:15" ht="35.25" customHeight="1" x14ac:dyDescent="0.3">
      <c r="A195" s="73" t="s">
        <v>2</v>
      </c>
      <c r="B195" s="74" t="s">
        <v>3</v>
      </c>
      <c r="C195" s="75" t="s">
        <v>4</v>
      </c>
      <c r="D195" s="75" t="s">
        <v>8</v>
      </c>
      <c r="E195" s="76" t="s">
        <v>5</v>
      </c>
      <c r="F195" s="76" t="s">
        <v>6</v>
      </c>
      <c r="G195" s="75" t="s">
        <v>7</v>
      </c>
      <c r="H195" s="131" t="s">
        <v>9</v>
      </c>
      <c r="I195" s="131"/>
      <c r="J195" s="131"/>
      <c r="K195" s="131"/>
      <c r="L195" s="132" t="s">
        <v>10</v>
      </c>
      <c r="M195" s="132"/>
      <c r="N195" s="132"/>
      <c r="O195" s="132"/>
    </row>
    <row r="196" spans="1:15" ht="23.25" customHeight="1" x14ac:dyDescent="0.3">
      <c r="A196" s="79"/>
      <c r="B196" s="74" t="s">
        <v>151</v>
      </c>
      <c r="C196" s="77"/>
      <c r="D196" s="77"/>
      <c r="E196" s="77"/>
      <c r="F196" s="77"/>
      <c r="G196" s="77"/>
      <c r="H196" s="78" t="s">
        <v>11</v>
      </c>
      <c r="I196" s="78" t="s">
        <v>12</v>
      </c>
      <c r="J196" s="78" t="s">
        <v>13</v>
      </c>
      <c r="K196" s="78" t="s">
        <v>14</v>
      </c>
      <c r="L196" s="78" t="s">
        <v>15</v>
      </c>
      <c r="M196" s="78" t="s">
        <v>35</v>
      </c>
      <c r="N196" s="78" t="s">
        <v>16</v>
      </c>
      <c r="O196" s="78" t="s">
        <v>17</v>
      </c>
    </row>
    <row r="197" spans="1:15" x14ac:dyDescent="0.3">
      <c r="A197" s="7">
        <v>182</v>
      </c>
      <c r="B197" s="7" t="s">
        <v>78</v>
      </c>
      <c r="C197" s="7">
        <v>200</v>
      </c>
      <c r="D197" s="20">
        <v>288.93</v>
      </c>
      <c r="E197" s="20">
        <v>21.3</v>
      </c>
      <c r="F197" s="20">
        <v>12.88</v>
      </c>
      <c r="G197" s="20">
        <v>33.92</v>
      </c>
      <c r="H197" s="20">
        <v>47.69</v>
      </c>
      <c r="I197" s="20">
        <v>44.35</v>
      </c>
      <c r="J197" s="20">
        <v>199.2</v>
      </c>
      <c r="K197" s="20">
        <v>2.4</v>
      </c>
      <c r="L197" s="20">
        <v>66.91</v>
      </c>
      <c r="M197" s="20">
        <v>5.07</v>
      </c>
      <c r="N197" s="20">
        <v>0.02</v>
      </c>
      <c r="O197" s="20">
        <v>1.59</v>
      </c>
    </row>
    <row r="198" spans="1:15" x14ac:dyDescent="0.3">
      <c r="A198" s="37" t="s">
        <v>32</v>
      </c>
      <c r="B198" s="35" t="s">
        <v>56</v>
      </c>
      <c r="C198" s="36">
        <v>90</v>
      </c>
      <c r="D198" s="35">
        <v>75</v>
      </c>
      <c r="E198" s="35">
        <v>7.1</v>
      </c>
      <c r="F198" s="35">
        <v>6.3</v>
      </c>
      <c r="G198" s="35">
        <v>2.9</v>
      </c>
      <c r="H198" s="35">
        <v>115</v>
      </c>
      <c r="I198" s="35">
        <v>35.200000000000003</v>
      </c>
      <c r="J198" s="35">
        <v>112.2</v>
      </c>
      <c r="K198" s="35">
        <v>0.8</v>
      </c>
      <c r="L198" s="35">
        <v>18</v>
      </c>
      <c r="M198" s="35">
        <v>98</v>
      </c>
      <c r="N198" s="35">
        <v>0.03</v>
      </c>
      <c r="O198" s="35">
        <v>5.0999999999999996</v>
      </c>
    </row>
    <row r="199" spans="1:15" x14ac:dyDescent="0.3">
      <c r="A199" s="37" t="s">
        <v>32</v>
      </c>
      <c r="B199" s="35" t="s">
        <v>57</v>
      </c>
      <c r="C199" s="7">
        <v>30</v>
      </c>
      <c r="D199" s="7">
        <v>79.8</v>
      </c>
      <c r="E199" s="7">
        <v>2.17</v>
      </c>
      <c r="F199" s="7">
        <v>0.25</v>
      </c>
      <c r="G199" s="7">
        <v>13.08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</row>
    <row r="200" spans="1:15" x14ac:dyDescent="0.3">
      <c r="A200" s="37">
        <v>376</v>
      </c>
      <c r="B200" s="35" t="s">
        <v>25</v>
      </c>
      <c r="C200" s="35">
        <v>200</v>
      </c>
      <c r="D200" s="35">
        <v>28</v>
      </c>
      <c r="E200" s="35">
        <v>0.2</v>
      </c>
      <c r="F200" s="35">
        <v>0</v>
      </c>
      <c r="G200" s="35">
        <v>14.04</v>
      </c>
      <c r="H200" s="35">
        <v>6</v>
      </c>
      <c r="I200" s="35">
        <v>0</v>
      </c>
      <c r="J200" s="35">
        <v>0</v>
      </c>
      <c r="K200" s="35">
        <v>0.4</v>
      </c>
      <c r="L200" s="35">
        <v>0</v>
      </c>
      <c r="M200" s="35">
        <v>0</v>
      </c>
      <c r="N200" s="35">
        <v>0</v>
      </c>
      <c r="O200" s="35">
        <v>0</v>
      </c>
    </row>
    <row r="201" spans="1:15" ht="29.25" customHeight="1" x14ac:dyDescent="0.3">
      <c r="A201" s="37"/>
      <c r="B201" s="22" t="s">
        <v>19</v>
      </c>
      <c r="C201" s="40">
        <f>SUM(C197:C200)</f>
        <v>520</v>
      </c>
      <c r="D201" s="22">
        <f>SUM(D197:D200)</f>
        <v>471.73</v>
      </c>
      <c r="E201" s="22">
        <f t="shared" ref="E201:O201" si="53">SUM(E151:E200)</f>
        <v>537.68499999999995</v>
      </c>
      <c r="F201" s="22">
        <f t="shared" si="53"/>
        <v>656.26499999999999</v>
      </c>
      <c r="G201" s="22">
        <f t="shared" si="53"/>
        <v>2088.7199999999998</v>
      </c>
      <c r="H201" s="22">
        <f t="shared" si="53"/>
        <v>6995.5199999999986</v>
      </c>
      <c r="I201" s="22">
        <f t="shared" si="53"/>
        <v>3383.4699999999989</v>
      </c>
      <c r="J201" s="22">
        <f t="shared" si="53"/>
        <v>7528.1399999999985</v>
      </c>
      <c r="K201" s="22">
        <f t="shared" si="53"/>
        <v>162.96000000000004</v>
      </c>
      <c r="L201" s="22">
        <f t="shared" si="53"/>
        <v>807.33999999999992</v>
      </c>
      <c r="M201" s="22">
        <f t="shared" si="53"/>
        <v>4603.37</v>
      </c>
      <c r="N201" s="22">
        <f t="shared" si="53"/>
        <v>35.460000000000008</v>
      </c>
      <c r="O201" s="22">
        <f t="shared" si="53"/>
        <v>432.11</v>
      </c>
    </row>
    <row r="202" spans="1:15" x14ac:dyDescent="0.3">
      <c r="A202" s="37"/>
      <c r="B202" s="24" t="s">
        <v>152</v>
      </c>
      <c r="C202" s="31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ht="39.75" customHeight="1" x14ac:dyDescent="0.3">
      <c r="A203" s="30">
        <v>42</v>
      </c>
      <c r="B203" s="97" t="s">
        <v>125</v>
      </c>
      <c r="C203" s="21">
        <v>60</v>
      </c>
      <c r="D203" s="20">
        <v>65</v>
      </c>
      <c r="E203" s="20">
        <v>2.6</v>
      </c>
      <c r="F203" s="20">
        <v>9</v>
      </c>
      <c r="G203" s="20">
        <v>6.9</v>
      </c>
      <c r="H203" s="20">
        <v>6.8</v>
      </c>
      <c r="I203" s="20">
        <v>6.4</v>
      </c>
      <c r="J203" s="20">
        <v>17.3</v>
      </c>
      <c r="K203" s="20">
        <v>0.24</v>
      </c>
      <c r="L203" s="20">
        <v>0</v>
      </c>
      <c r="M203" s="20">
        <v>4.09</v>
      </c>
      <c r="N203" s="20">
        <v>7.0000000000000007E-2</v>
      </c>
      <c r="O203" s="20">
        <v>3.3</v>
      </c>
    </row>
    <row r="204" spans="1:15" x14ac:dyDescent="0.3">
      <c r="A204" s="37">
        <v>149</v>
      </c>
      <c r="B204" s="48" t="s">
        <v>72</v>
      </c>
      <c r="C204" s="36">
        <v>200</v>
      </c>
      <c r="D204" s="35">
        <v>133.63</v>
      </c>
      <c r="E204" s="35">
        <v>2.52</v>
      </c>
      <c r="F204" s="35">
        <v>9.24</v>
      </c>
      <c r="G204" s="35">
        <v>10.4</v>
      </c>
      <c r="H204" s="35">
        <v>95.63</v>
      </c>
      <c r="I204" s="35">
        <v>65.72</v>
      </c>
      <c r="J204" s="35">
        <v>99.2</v>
      </c>
      <c r="K204" s="35">
        <v>1.54</v>
      </c>
      <c r="L204" s="35">
        <v>15.13</v>
      </c>
      <c r="M204" s="35">
        <v>142.88</v>
      </c>
      <c r="N204" s="35">
        <v>7.0000000000000007E-2</v>
      </c>
      <c r="O204" s="35">
        <v>12.8</v>
      </c>
    </row>
    <row r="205" spans="1:15" ht="28.8" x14ac:dyDescent="0.3">
      <c r="A205" s="13" t="s">
        <v>129</v>
      </c>
      <c r="B205" s="55" t="s">
        <v>144</v>
      </c>
      <c r="C205" s="7">
        <v>90</v>
      </c>
      <c r="D205" s="7">
        <v>177.3</v>
      </c>
      <c r="E205" s="7">
        <v>12.3</v>
      </c>
      <c r="F205" s="7">
        <v>10.6</v>
      </c>
      <c r="G205" s="7">
        <v>3.5</v>
      </c>
      <c r="H205" s="7">
        <v>12.29</v>
      </c>
      <c r="I205" s="7">
        <v>20.54</v>
      </c>
      <c r="J205" s="7">
        <v>104.3</v>
      </c>
      <c r="K205" s="7">
        <v>1.1100000000000001</v>
      </c>
      <c r="L205" s="7">
        <v>0</v>
      </c>
      <c r="M205" s="7">
        <v>0</v>
      </c>
      <c r="N205" s="7">
        <v>7.0000000000000007E-2</v>
      </c>
      <c r="O205" s="7">
        <v>0.17</v>
      </c>
    </row>
    <row r="206" spans="1:15" x14ac:dyDescent="0.3">
      <c r="A206" s="13">
        <v>304</v>
      </c>
      <c r="B206" s="7" t="s">
        <v>39</v>
      </c>
      <c r="C206" s="7">
        <v>150</v>
      </c>
      <c r="D206" s="7">
        <v>209.35</v>
      </c>
      <c r="E206" s="7">
        <v>3.6</v>
      </c>
      <c r="F206" s="7">
        <v>4.71</v>
      </c>
      <c r="G206" s="7">
        <v>30.66</v>
      </c>
      <c r="H206" s="7">
        <v>4.5</v>
      </c>
      <c r="I206" s="7">
        <v>25.6</v>
      </c>
      <c r="J206" s="7">
        <v>75.8</v>
      </c>
      <c r="K206" s="7">
        <v>1.2</v>
      </c>
      <c r="L206" s="7">
        <v>1.1000000000000001</v>
      </c>
      <c r="M206" s="7">
        <v>0</v>
      </c>
      <c r="N206" s="7">
        <v>0.45</v>
      </c>
      <c r="O206" s="7">
        <v>0</v>
      </c>
    </row>
    <row r="207" spans="1:15" x14ac:dyDescent="0.3">
      <c r="A207" s="37">
        <v>349</v>
      </c>
      <c r="B207" s="35" t="s">
        <v>22</v>
      </c>
      <c r="C207" s="37">
        <v>200</v>
      </c>
      <c r="D207" s="35">
        <v>94.2</v>
      </c>
      <c r="E207" s="35">
        <v>0.04</v>
      </c>
      <c r="F207" s="35">
        <v>0.04</v>
      </c>
      <c r="G207" s="35">
        <v>24.76</v>
      </c>
      <c r="H207" s="35">
        <v>6.4</v>
      </c>
      <c r="I207" s="35">
        <v>0</v>
      </c>
      <c r="J207" s="35">
        <v>3.6</v>
      </c>
      <c r="K207" s="35">
        <v>0.18</v>
      </c>
      <c r="L207" s="35">
        <v>0</v>
      </c>
      <c r="M207" s="35">
        <v>0.4</v>
      </c>
      <c r="N207" s="35">
        <v>0.04</v>
      </c>
      <c r="O207" s="35">
        <v>8</v>
      </c>
    </row>
    <row r="208" spans="1:15" x14ac:dyDescent="0.3">
      <c r="A208" s="37" t="s">
        <v>32</v>
      </c>
      <c r="B208" s="35" t="s">
        <v>0</v>
      </c>
      <c r="C208" s="36">
        <v>20</v>
      </c>
      <c r="D208" s="35">
        <v>60.67</v>
      </c>
      <c r="E208" s="35">
        <v>2.17</v>
      </c>
      <c r="F208" s="35">
        <v>0.25</v>
      </c>
      <c r="G208" s="35">
        <v>13.08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</row>
    <row r="209" spans="1:15" x14ac:dyDescent="0.3">
      <c r="A209" s="37" t="s">
        <v>32</v>
      </c>
      <c r="B209" s="35" t="s">
        <v>33</v>
      </c>
      <c r="C209" s="14">
        <v>20</v>
      </c>
      <c r="D209" s="12">
        <v>41.72</v>
      </c>
      <c r="E209" s="12">
        <v>1.24</v>
      </c>
      <c r="F209" s="12">
        <v>0.21</v>
      </c>
      <c r="G209" s="12">
        <v>6.08</v>
      </c>
      <c r="H209" s="12">
        <v>6.16</v>
      </c>
      <c r="I209" s="12">
        <v>8.18</v>
      </c>
      <c r="J209" s="12">
        <v>27.49</v>
      </c>
      <c r="K209" s="12">
        <v>0.68</v>
      </c>
      <c r="L209" s="12">
        <v>0</v>
      </c>
      <c r="M209" s="12">
        <v>0.8</v>
      </c>
      <c r="N209" s="12">
        <v>0.03</v>
      </c>
      <c r="O209" s="12">
        <v>0</v>
      </c>
    </row>
    <row r="210" spans="1:15" ht="27.75" customHeight="1" x14ac:dyDescent="0.3">
      <c r="A210" s="37"/>
      <c r="B210" s="22" t="s">
        <v>19</v>
      </c>
      <c r="C210" s="31">
        <f t="shared" ref="C210:O210" si="54">SUM(C203:C209)</f>
        <v>740</v>
      </c>
      <c r="D210" s="22">
        <f t="shared" si="54"/>
        <v>781.87</v>
      </c>
      <c r="E210" s="22">
        <f t="shared" si="54"/>
        <v>24.470000000000002</v>
      </c>
      <c r="F210" s="22">
        <f t="shared" si="54"/>
        <v>34.050000000000004</v>
      </c>
      <c r="G210" s="22">
        <f t="shared" si="54"/>
        <v>95.38</v>
      </c>
      <c r="H210" s="22">
        <f t="shared" si="54"/>
        <v>131.78</v>
      </c>
      <c r="I210" s="22">
        <f t="shared" si="54"/>
        <v>126.44</v>
      </c>
      <c r="J210" s="22">
        <f t="shared" si="54"/>
        <v>327.69000000000005</v>
      </c>
      <c r="K210" s="22">
        <f t="shared" si="54"/>
        <v>4.9499999999999993</v>
      </c>
      <c r="L210" s="22">
        <f t="shared" si="54"/>
        <v>16.23</v>
      </c>
      <c r="M210" s="22">
        <f t="shared" si="54"/>
        <v>148.17000000000002</v>
      </c>
      <c r="N210" s="22">
        <f t="shared" si="54"/>
        <v>0.73000000000000009</v>
      </c>
      <c r="O210" s="22">
        <f t="shared" si="54"/>
        <v>24.270000000000003</v>
      </c>
    </row>
    <row r="211" spans="1:15" x14ac:dyDescent="0.3">
      <c r="A211" s="87"/>
      <c r="B211" s="24" t="s">
        <v>153</v>
      </c>
      <c r="C211" s="3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1:15" x14ac:dyDescent="0.3">
      <c r="A212" s="87">
        <v>338</v>
      </c>
      <c r="B212" s="88" t="s">
        <v>115</v>
      </c>
      <c r="C212" s="94">
        <v>150</v>
      </c>
      <c r="D212" s="88">
        <v>42</v>
      </c>
      <c r="E212" s="88">
        <v>0.3</v>
      </c>
      <c r="F212" s="88">
        <v>0</v>
      </c>
      <c r="G212" s="88">
        <v>21</v>
      </c>
      <c r="H212" s="88">
        <v>9</v>
      </c>
      <c r="I212" s="88">
        <v>0</v>
      </c>
      <c r="J212" s="88">
        <v>0</v>
      </c>
      <c r="K212" s="88">
        <v>0.6</v>
      </c>
      <c r="L212" s="88">
        <v>0</v>
      </c>
      <c r="M212" s="88">
        <v>0</v>
      </c>
      <c r="N212" s="88">
        <v>0</v>
      </c>
      <c r="O212" s="88">
        <v>0</v>
      </c>
    </row>
    <row r="213" spans="1:15" x14ac:dyDescent="0.3">
      <c r="A213" s="87">
        <v>378</v>
      </c>
      <c r="B213" s="104" t="s">
        <v>109</v>
      </c>
      <c r="C213" s="88">
        <v>200</v>
      </c>
      <c r="D213" s="88">
        <v>28</v>
      </c>
      <c r="E213" s="88">
        <v>2</v>
      </c>
      <c r="F213" s="88">
        <v>0</v>
      </c>
      <c r="G213" s="88">
        <v>14.04</v>
      </c>
      <c r="H213" s="88">
        <v>6</v>
      </c>
      <c r="I213" s="88">
        <v>0</v>
      </c>
      <c r="J213" s="88">
        <v>0</v>
      </c>
      <c r="K213" s="88">
        <v>0.4</v>
      </c>
      <c r="L213" s="88">
        <v>0</v>
      </c>
      <c r="M213" s="88">
        <v>0</v>
      </c>
      <c r="N213" s="88">
        <v>0</v>
      </c>
      <c r="O213" s="88">
        <v>0</v>
      </c>
    </row>
    <row r="214" spans="1:15" x14ac:dyDescent="0.3">
      <c r="A214" s="87" t="s">
        <v>32</v>
      </c>
      <c r="B214" s="88" t="s">
        <v>116</v>
      </c>
      <c r="C214" s="94">
        <v>40</v>
      </c>
      <c r="D214" s="88">
        <v>171</v>
      </c>
      <c r="E214" s="88">
        <v>1.8</v>
      </c>
      <c r="F214" s="88">
        <v>4.3</v>
      </c>
      <c r="G214" s="88">
        <v>24.5</v>
      </c>
      <c r="H214" s="88">
        <v>1.2</v>
      </c>
      <c r="I214" s="88">
        <v>2.4</v>
      </c>
      <c r="J214" s="88">
        <v>12.1</v>
      </c>
      <c r="K214" s="88">
        <v>0.1</v>
      </c>
      <c r="L214" s="88">
        <v>0</v>
      </c>
      <c r="M214" s="88">
        <v>0.3</v>
      </c>
      <c r="N214" s="88">
        <v>0.01</v>
      </c>
      <c r="O214" s="88">
        <v>0</v>
      </c>
    </row>
    <row r="215" spans="1:15" ht="33.75" customHeight="1" x14ac:dyDescent="0.3">
      <c r="A215" s="88"/>
      <c r="B215" s="22" t="s">
        <v>19</v>
      </c>
      <c r="C215" s="31">
        <f t="shared" ref="C215:O215" si="55">SUM(C212:C214)</f>
        <v>390</v>
      </c>
      <c r="D215" s="22">
        <f t="shared" si="55"/>
        <v>241</v>
      </c>
      <c r="E215" s="22">
        <f t="shared" si="55"/>
        <v>4.0999999999999996</v>
      </c>
      <c r="F215" s="22">
        <f t="shared" si="55"/>
        <v>4.3</v>
      </c>
      <c r="G215" s="22">
        <f t="shared" si="55"/>
        <v>59.54</v>
      </c>
      <c r="H215" s="22">
        <f t="shared" si="55"/>
        <v>16.2</v>
      </c>
      <c r="I215" s="22">
        <f t="shared" si="55"/>
        <v>2.4</v>
      </c>
      <c r="J215" s="22">
        <f t="shared" si="55"/>
        <v>12.1</v>
      </c>
      <c r="K215" s="22">
        <f t="shared" si="55"/>
        <v>1.1000000000000001</v>
      </c>
      <c r="L215" s="22">
        <f t="shared" si="55"/>
        <v>0</v>
      </c>
      <c r="M215" s="22">
        <f t="shared" si="55"/>
        <v>0.3</v>
      </c>
      <c r="N215" s="22">
        <f t="shared" si="55"/>
        <v>0.01</v>
      </c>
      <c r="O215" s="22">
        <f t="shared" si="55"/>
        <v>0</v>
      </c>
    </row>
    <row r="216" spans="1:15" ht="40.5" customHeight="1" x14ac:dyDescent="0.3">
      <c r="A216" s="88"/>
      <c r="B216" s="93" t="s">
        <v>106</v>
      </c>
      <c r="C216" s="23">
        <f>C201+C210+C215</f>
        <v>1650</v>
      </c>
      <c r="D216" s="23">
        <f>D201+D210+D215</f>
        <v>1494.6</v>
      </c>
      <c r="E216" s="23">
        <f t="shared" ref="E216" si="56">E201+E210+E215</f>
        <v>566.255</v>
      </c>
      <c r="F216" s="23">
        <f t="shared" ref="F216" si="57">F201+F210+F215</f>
        <v>694.6149999999999</v>
      </c>
      <c r="G216" s="23">
        <f t="shared" ref="G216" si="58">G201+G210+G215</f>
        <v>2243.64</v>
      </c>
      <c r="H216" s="23">
        <f t="shared" ref="H216" si="59">H201+H210+H215</f>
        <v>7143.4999999999982</v>
      </c>
      <c r="I216" s="23">
        <f t="shared" ref="I216" si="60">I201+I210+I215</f>
        <v>3512.309999999999</v>
      </c>
      <c r="J216" s="23">
        <f t="shared" ref="J216" si="61">J201+J210+J215</f>
        <v>7867.9299999999985</v>
      </c>
      <c r="K216" s="23">
        <f t="shared" ref="K216" si="62">K201+K210+K215</f>
        <v>169.01000000000002</v>
      </c>
      <c r="L216" s="23">
        <f t="shared" ref="L216" si="63">L201+L210+L215</f>
        <v>823.56999999999994</v>
      </c>
      <c r="M216" s="23">
        <f t="shared" ref="M216" si="64">M201+M210+M215</f>
        <v>4751.84</v>
      </c>
      <c r="N216" s="23">
        <f t="shared" ref="N216" si="65">N201+N210+N215</f>
        <v>36.200000000000003</v>
      </c>
      <c r="O216" s="23">
        <f t="shared" ref="O216" si="66">O201+O210+O215</f>
        <v>456.38</v>
      </c>
    </row>
    <row r="217" spans="1:15" x14ac:dyDescent="0.3">
      <c r="A217" s="79"/>
      <c r="B217" s="133" t="s">
        <v>58</v>
      </c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5"/>
    </row>
    <row r="218" spans="1:15" ht="36" customHeight="1" x14ac:dyDescent="0.3">
      <c r="A218" s="73" t="s">
        <v>2</v>
      </c>
      <c r="B218" s="74" t="s">
        <v>3</v>
      </c>
      <c r="C218" s="75" t="s">
        <v>4</v>
      </c>
      <c r="D218" s="75" t="s">
        <v>8</v>
      </c>
      <c r="E218" s="76" t="s">
        <v>5</v>
      </c>
      <c r="F218" s="76" t="s">
        <v>6</v>
      </c>
      <c r="G218" s="75" t="s">
        <v>7</v>
      </c>
      <c r="H218" s="131" t="s">
        <v>9</v>
      </c>
      <c r="I218" s="131"/>
      <c r="J218" s="131"/>
      <c r="K218" s="131"/>
      <c r="L218" s="132" t="s">
        <v>10</v>
      </c>
      <c r="M218" s="132"/>
      <c r="N218" s="132"/>
      <c r="O218" s="132"/>
    </row>
    <row r="219" spans="1:15" x14ac:dyDescent="0.3">
      <c r="A219" s="79"/>
      <c r="B219" s="74" t="s">
        <v>151</v>
      </c>
      <c r="C219" s="77"/>
      <c r="D219" s="77"/>
      <c r="E219" s="77"/>
      <c r="F219" s="77"/>
      <c r="G219" s="77"/>
      <c r="H219" s="78" t="s">
        <v>11</v>
      </c>
      <c r="I219" s="78" t="s">
        <v>12</v>
      </c>
      <c r="J219" s="78" t="s">
        <v>13</v>
      </c>
      <c r="K219" s="78" t="s">
        <v>14</v>
      </c>
      <c r="L219" s="78" t="s">
        <v>15</v>
      </c>
      <c r="M219" s="78" t="s">
        <v>35</v>
      </c>
      <c r="N219" s="78" t="s">
        <v>16</v>
      </c>
      <c r="O219" s="78" t="s">
        <v>17</v>
      </c>
    </row>
    <row r="220" spans="1:15" x14ac:dyDescent="0.3">
      <c r="A220" s="37">
        <v>71</v>
      </c>
      <c r="B220" s="98" t="s">
        <v>128</v>
      </c>
      <c r="C220" s="36">
        <v>60</v>
      </c>
      <c r="D220" s="35">
        <v>8</v>
      </c>
      <c r="E220" s="35">
        <v>0.25</v>
      </c>
      <c r="F220" s="35">
        <v>5.0999999999999996</v>
      </c>
      <c r="G220" s="35">
        <v>0.54</v>
      </c>
      <c r="H220" s="35">
        <v>9.49</v>
      </c>
      <c r="I220" s="35">
        <v>8.68</v>
      </c>
      <c r="J220" s="35">
        <v>17.62</v>
      </c>
      <c r="K220" s="35">
        <v>0.38</v>
      </c>
      <c r="L220" s="35">
        <v>0</v>
      </c>
      <c r="M220" s="35">
        <v>4.17</v>
      </c>
      <c r="N220" s="35">
        <v>0.05</v>
      </c>
      <c r="O220" s="35">
        <v>8.91</v>
      </c>
    </row>
    <row r="221" spans="1:15" x14ac:dyDescent="0.3">
      <c r="A221" s="37" t="s">
        <v>59</v>
      </c>
      <c r="B221" s="56" t="s">
        <v>86</v>
      </c>
      <c r="C221" s="41">
        <v>90</v>
      </c>
      <c r="D221" s="35">
        <v>184.8</v>
      </c>
      <c r="E221" s="35">
        <v>17.98</v>
      </c>
      <c r="F221" s="35">
        <v>12.88</v>
      </c>
      <c r="G221" s="35">
        <v>15.17</v>
      </c>
      <c r="H221" s="35">
        <v>35.04</v>
      </c>
      <c r="I221" s="35">
        <v>26.13</v>
      </c>
      <c r="J221" s="35">
        <v>133.6</v>
      </c>
      <c r="K221" s="35">
        <v>1.22</v>
      </c>
      <c r="L221" s="35">
        <v>21.33</v>
      </c>
      <c r="M221" s="35">
        <v>0.32</v>
      </c>
      <c r="N221" s="35">
        <v>0.05</v>
      </c>
      <c r="O221" s="35">
        <v>0.7</v>
      </c>
    </row>
    <row r="222" spans="1:15" x14ac:dyDescent="0.3">
      <c r="A222" s="13">
        <v>302</v>
      </c>
      <c r="B222" s="7" t="s">
        <v>1</v>
      </c>
      <c r="C222" s="11">
        <v>150</v>
      </c>
      <c r="D222" s="7">
        <v>243.75</v>
      </c>
      <c r="E222" s="7">
        <v>8.6199999999999992</v>
      </c>
      <c r="F222" s="7">
        <v>6.09</v>
      </c>
      <c r="G222" s="7">
        <v>38.64</v>
      </c>
      <c r="H222" s="7">
        <v>12.3</v>
      </c>
      <c r="I222" s="7">
        <v>1.2</v>
      </c>
      <c r="J222" s="7">
        <v>17.8</v>
      </c>
      <c r="K222" s="7">
        <v>1.02</v>
      </c>
      <c r="L222" s="7">
        <v>0</v>
      </c>
      <c r="M222" s="7">
        <v>0</v>
      </c>
      <c r="N222" s="7">
        <v>0.04</v>
      </c>
      <c r="O222" s="7">
        <v>24.02</v>
      </c>
    </row>
    <row r="223" spans="1:15" x14ac:dyDescent="0.3">
      <c r="A223" s="37">
        <v>352</v>
      </c>
      <c r="B223" s="98" t="s">
        <v>133</v>
      </c>
      <c r="C223" s="41">
        <v>200</v>
      </c>
      <c r="D223" s="35">
        <v>98.1</v>
      </c>
      <c r="E223" s="35">
        <v>1.44</v>
      </c>
      <c r="F223" s="35">
        <v>3.5</v>
      </c>
      <c r="G223" s="35">
        <v>24.41</v>
      </c>
      <c r="H223" s="35">
        <v>79.599999999999994</v>
      </c>
      <c r="I223" s="35">
        <v>10.56</v>
      </c>
      <c r="J223" s="35">
        <v>29.6</v>
      </c>
      <c r="K223" s="35">
        <v>1.22</v>
      </c>
      <c r="L223" s="35">
        <v>20</v>
      </c>
      <c r="M223" s="35">
        <v>0.34</v>
      </c>
      <c r="N223" s="35">
        <v>0.06</v>
      </c>
      <c r="O223" s="35">
        <v>7.12</v>
      </c>
    </row>
    <row r="224" spans="1:15" x14ac:dyDescent="0.3">
      <c r="A224" s="37" t="s">
        <v>32</v>
      </c>
      <c r="B224" s="35" t="s">
        <v>0</v>
      </c>
      <c r="C224" s="7">
        <v>30</v>
      </c>
      <c r="D224" s="7">
        <v>79.8</v>
      </c>
      <c r="E224" s="7">
        <v>2.17</v>
      </c>
      <c r="F224" s="7">
        <v>0.25</v>
      </c>
      <c r="G224" s="7">
        <v>13.08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</row>
    <row r="225" spans="1:15" x14ac:dyDescent="0.3">
      <c r="A225" s="37">
        <v>338</v>
      </c>
      <c r="B225" s="35" t="s">
        <v>47</v>
      </c>
      <c r="C225" s="36">
        <v>100</v>
      </c>
      <c r="D225" s="35">
        <v>67</v>
      </c>
      <c r="E225" s="35">
        <v>0.3</v>
      </c>
      <c r="F225" s="35">
        <v>0</v>
      </c>
      <c r="G225" s="35">
        <v>21</v>
      </c>
      <c r="H225" s="35">
        <v>9</v>
      </c>
      <c r="I225" s="35">
        <v>0</v>
      </c>
      <c r="J225" s="35">
        <v>0</v>
      </c>
      <c r="K225" s="35">
        <v>0.6</v>
      </c>
      <c r="L225" s="35">
        <v>0</v>
      </c>
      <c r="M225" s="35">
        <v>0</v>
      </c>
      <c r="N225" s="35">
        <v>0</v>
      </c>
      <c r="O225" s="35">
        <v>0</v>
      </c>
    </row>
    <row r="226" spans="1:15" ht="24" customHeight="1" x14ac:dyDescent="0.3">
      <c r="A226" s="37"/>
      <c r="B226" s="22" t="s">
        <v>19</v>
      </c>
      <c r="C226" s="31">
        <f>SUM(C220:C225)</f>
        <v>630</v>
      </c>
      <c r="D226" s="22">
        <f t="shared" ref="D226:L226" si="67">SUM(D220:D225)</f>
        <v>681.44999999999993</v>
      </c>
      <c r="E226" s="22">
        <f t="shared" si="67"/>
        <v>30.76</v>
      </c>
      <c r="F226" s="22">
        <f t="shared" si="67"/>
        <v>27.82</v>
      </c>
      <c r="G226" s="22">
        <f t="shared" si="67"/>
        <v>112.84</v>
      </c>
      <c r="H226" s="22">
        <f t="shared" si="67"/>
        <v>145.43</v>
      </c>
      <c r="I226" s="22">
        <f t="shared" si="67"/>
        <v>46.570000000000007</v>
      </c>
      <c r="J226" s="22">
        <f t="shared" si="67"/>
        <v>198.62</v>
      </c>
      <c r="K226" s="22">
        <f t="shared" si="67"/>
        <v>4.4399999999999995</v>
      </c>
      <c r="L226" s="22">
        <f t="shared" si="67"/>
        <v>41.33</v>
      </c>
      <c r="M226" s="22">
        <f>SUM(M220:M225)</f>
        <v>4.83</v>
      </c>
      <c r="N226" s="22">
        <f>SUM(N220:N225)</f>
        <v>0.2</v>
      </c>
      <c r="O226" s="22">
        <f>SUM(O220:O225)</f>
        <v>40.749999999999993</v>
      </c>
    </row>
    <row r="227" spans="1:15" x14ac:dyDescent="0.3">
      <c r="A227" s="37"/>
      <c r="B227" s="24" t="s">
        <v>152</v>
      </c>
      <c r="C227" s="31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1:15" x14ac:dyDescent="0.3">
      <c r="A228" s="30">
        <v>70</v>
      </c>
      <c r="B228" s="98" t="s">
        <v>130</v>
      </c>
      <c r="C228" s="21">
        <v>60</v>
      </c>
      <c r="D228" s="20">
        <v>10.8</v>
      </c>
      <c r="E228" s="20">
        <v>0.6</v>
      </c>
      <c r="F228" s="20">
        <v>0.24</v>
      </c>
      <c r="G228" s="20">
        <v>2.1</v>
      </c>
      <c r="H228" s="20">
        <v>6.9</v>
      </c>
      <c r="I228" s="20">
        <v>4.2</v>
      </c>
      <c r="J228" s="20">
        <v>34.619999999999997</v>
      </c>
      <c r="K228" s="20">
        <v>0.18</v>
      </c>
      <c r="L228" s="20">
        <v>0</v>
      </c>
      <c r="M228" s="20">
        <v>4.09</v>
      </c>
      <c r="N228" s="20">
        <v>3</v>
      </c>
      <c r="O228" s="20">
        <v>70</v>
      </c>
    </row>
    <row r="229" spans="1:15" x14ac:dyDescent="0.3">
      <c r="A229" s="37">
        <v>102</v>
      </c>
      <c r="B229" s="53" t="s">
        <v>79</v>
      </c>
      <c r="C229" s="41">
        <v>200</v>
      </c>
      <c r="D229" s="35">
        <v>120.84</v>
      </c>
      <c r="E229" s="35">
        <v>1.65</v>
      </c>
      <c r="F229" s="35">
        <v>5.09</v>
      </c>
      <c r="G229" s="35">
        <v>9.93</v>
      </c>
      <c r="H229" s="35">
        <v>82.88</v>
      </c>
      <c r="I229" s="35">
        <v>55.05</v>
      </c>
      <c r="J229" s="35">
        <v>83.2</v>
      </c>
      <c r="K229" s="35">
        <v>1.55</v>
      </c>
      <c r="L229" s="35">
        <v>7.29</v>
      </c>
      <c r="M229" s="35">
        <v>978.3</v>
      </c>
      <c r="N229" s="35">
        <v>7.0000000000000007E-2</v>
      </c>
      <c r="O229" s="35">
        <v>16.350000000000001</v>
      </c>
    </row>
    <row r="230" spans="1:15" x14ac:dyDescent="0.3">
      <c r="A230" s="37" t="s">
        <v>59</v>
      </c>
      <c r="B230" s="104" t="s">
        <v>147</v>
      </c>
      <c r="C230" s="41">
        <v>90</v>
      </c>
      <c r="D230" s="35">
        <v>184.8</v>
      </c>
      <c r="E230" s="35">
        <v>17.98</v>
      </c>
      <c r="F230" s="35">
        <v>12.88</v>
      </c>
      <c r="G230" s="35">
        <v>15.17</v>
      </c>
      <c r="H230" s="35">
        <v>35.04</v>
      </c>
      <c r="I230" s="35">
        <v>26.13</v>
      </c>
      <c r="J230" s="35">
        <v>133.6</v>
      </c>
      <c r="K230" s="35">
        <v>1.22</v>
      </c>
      <c r="L230" s="35">
        <v>21.33</v>
      </c>
      <c r="M230" s="35">
        <v>0.32</v>
      </c>
      <c r="N230" s="35">
        <v>0.05</v>
      </c>
      <c r="O230" s="35">
        <v>0.7</v>
      </c>
    </row>
    <row r="231" spans="1:15" x14ac:dyDescent="0.3">
      <c r="A231" s="13">
        <v>302</v>
      </c>
      <c r="B231" s="7" t="s">
        <v>131</v>
      </c>
      <c r="C231" s="11">
        <v>150</v>
      </c>
      <c r="D231" s="7">
        <v>243.75</v>
      </c>
      <c r="E231" s="7">
        <v>8.6199999999999992</v>
      </c>
      <c r="F231" s="7">
        <v>6.09</v>
      </c>
      <c r="G231" s="7">
        <v>38.64</v>
      </c>
      <c r="H231" s="7">
        <v>12.3</v>
      </c>
      <c r="I231" s="7">
        <v>1.2</v>
      </c>
      <c r="J231" s="7">
        <v>17.8</v>
      </c>
      <c r="K231" s="7">
        <v>1.02</v>
      </c>
      <c r="L231" s="7">
        <v>0</v>
      </c>
      <c r="M231" s="7">
        <v>0</v>
      </c>
      <c r="N231" s="7">
        <v>0.04</v>
      </c>
      <c r="O231" s="7">
        <v>24.02</v>
      </c>
    </row>
    <row r="232" spans="1:15" x14ac:dyDescent="0.3">
      <c r="A232" s="37">
        <v>352</v>
      </c>
      <c r="B232" s="56" t="s">
        <v>90</v>
      </c>
      <c r="C232" s="41">
        <v>200</v>
      </c>
      <c r="D232" s="35">
        <v>98.1</v>
      </c>
      <c r="E232" s="35">
        <v>1.44</v>
      </c>
      <c r="F232" s="35">
        <v>3.5</v>
      </c>
      <c r="G232" s="35">
        <v>24.41</v>
      </c>
      <c r="H232" s="35">
        <v>79.599999999999994</v>
      </c>
      <c r="I232" s="35">
        <v>10.56</v>
      </c>
      <c r="J232" s="35">
        <v>29.6</v>
      </c>
      <c r="K232" s="35">
        <v>1.22</v>
      </c>
      <c r="L232" s="35">
        <v>20</v>
      </c>
      <c r="M232" s="35">
        <v>0.34</v>
      </c>
      <c r="N232" s="35">
        <v>0.06</v>
      </c>
      <c r="O232" s="35">
        <v>7.12</v>
      </c>
    </row>
    <row r="233" spans="1:15" x14ac:dyDescent="0.3">
      <c r="A233" s="37" t="s">
        <v>32</v>
      </c>
      <c r="B233" s="35" t="s">
        <v>0</v>
      </c>
      <c r="C233" s="7">
        <v>30</v>
      </c>
      <c r="D233" s="7">
        <v>79.8</v>
      </c>
      <c r="E233" s="7">
        <v>2.17</v>
      </c>
      <c r="F233" s="7">
        <v>0.25</v>
      </c>
      <c r="G233" s="7">
        <v>13.08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</row>
    <row r="234" spans="1:15" ht="24.75" customHeight="1" x14ac:dyDescent="0.3">
      <c r="A234" s="37" t="s">
        <v>32</v>
      </c>
      <c r="B234" s="35" t="s">
        <v>33</v>
      </c>
      <c r="C234" s="14">
        <v>20</v>
      </c>
      <c r="D234" s="12">
        <v>41.72</v>
      </c>
      <c r="E234" s="12">
        <v>1.24</v>
      </c>
      <c r="F234" s="12">
        <v>0.21</v>
      </c>
      <c r="G234" s="12">
        <v>6.08</v>
      </c>
      <c r="H234" s="12">
        <v>6.16</v>
      </c>
      <c r="I234" s="12">
        <v>8.18</v>
      </c>
      <c r="J234" s="12">
        <v>27.49</v>
      </c>
      <c r="K234" s="12">
        <v>0.68</v>
      </c>
      <c r="L234" s="12">
        <v>0</v>
      </c>
      <c r="M234" s="12">
        <v>0.8</v>
      </c>
      <c r="N234" s="12">
        <v>0.03</v>
      </c>
      <c r="O234" s="12">
        <v>0</v>
      </c>
    </row>
    <row r="235" spans="1:15" ht="23.25" customHeight="1" x14ac:dyDescent="0.3">
      <c r="A235" s="37"/>
      <c r="B235" s="22" t="s">
        <v>19</v>
      </c>
      <c r="C235" s="31">
        <f>SUM(C228:C234)</f>
        <v>750</v>
      </c>
      <c r="D235" s="22">
        <f t="shared" ref="D235:L235" si="68">SUM(D228:D234)</f>
        <v>779.81000000000006</v>
      </c>
      <c r="E235" s="22">
        <f t="shared" si="68"/>
        <v>33.700000000000003</v>
      </c>
      <c r="F235" s="22">
        <f t="shared" si="68"/>
        <v>28.26</v>
      </c>
      <c r="G235" s="22">
        <f t="shared" si="68"/>
        <v>109.41</v>
      </c>
      <c r="H235" s="22">
        <f t="shared" si="68"/>
        <v>222.88</v>
      </c>
      <c r="I235" s="22">
        <f t="shared" si="68"/>
        <v>105.32</v>
      </c>
      <c r="J235" s="22">
        <f t="shared" si="68"/>
        <v>326.31</v>
      </c>
      <c r="K235" s="22">
        <f t="shared" si="68"/>
        <v>5.87</v>
      </c>
      <c r="L235" s="22">
        <f t="shared" si="68"/>
        <v>48.62</v>
      </c>
      <c r="M235" s="22">
        <f>SUM(M228:M234)</f>
        <v>983.85</v>
      </c>
      <c r="N235" s="22">
        <f>SUM(N228:N234)</f>
        <v>3.2499999999999996</v>
      </c>
      <c r="O235" s="22">
        <f>SUM(O228:O234)</f>
        <v>118.19</v>
      </c>
    </row>
    <row r="236" spans="1:15" x14ac:dyDescent="0.3">
      <c r="A236" s="87"/>
      <c r="B236" s="24" t="s">
        <v>150</v>
      </c>
      <c r="C236" s="3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 spans="1:15" x14ac:dyDescent="0.3">
      <c r="A237" s="87">
        <v>338</v>
      </c>
      <c r="B237" s="88" t="s">
        <v>47</v>
      </c>
      <c r="C237" s="94">
        <v>150</v>
      </c>
      <c r="D237" s="95">
        <v>90</v>
      </c>
      <c r="E237" s="95">
        <v>0.6</v>
      </c>
      <c r="F237" s="95">
        <v>0</v>
      </c>
      <c r="G237" s="95">
        <v>42</v>
      </c>
      <c r="H237" s="95">
        <v>18</v>
      </c>
      <c r="I237" s="95">
        <v>0</v>
      </c>
      <c r="J237" s="95">
        <v>0</v>
      </c>
      <c r="K237" s="95">
        <v>1.2</v>
      </c>
      <c r="L237" s="95">
        <v>0</v>
      </c>
      <c r="M237" s="95">
        <v>0</v>
      </c>
      <c r="N237" s="95">
        <v>0</v>
      </c>
      <c r="O237" s="95">
        <v>0</v>
      </c>
    </row>
    <row r="238" spans="1:15" ht="18.75" customHeight="1" x14ac:dyDescent="0.3">
      <c r="A238" s="87" t="s">
        <v>32</v>
      </c>
      <c r="B238" s="88" t="s">
        <v>119</v>
      </c>
      <c r="C238" s="94">
        <v>90</v>
      </c>
      <c r="D238" s="95">
        <v>75</v>
      </c>
      <c r="E238" s="95">
        <v>7.1</v>
      </c>
      <c r="F238" s="95">
        <v>6.3</v>
      </c>
      <c r="G238" s="95">
        <v>2.9</v>
      </c>
      <c r="H238" s="95">
        <v>115</v>
      </c>
      <c r="I238" s="95">
        <v>35.200000000000003</v>
      </c>
      <c r="J238" s="95">
        <v>112.2</v>
      </c>
      <c r="K238" s="95">
        <v>0.8</v>
      </c>
      <c r="L238" s="95">
        <v>18</v>
      </c>
      <c r="M238" s="95">
        <v>98</v>
      </c>
      <c r="N238" s="95">
        <v>0.03</v>
      </c>
      <c r="O238" s="95">
        <v>5.0999999999999996</v>
      </c>
    </row>
    <row r="239" spans="1:15" x14ac:dyDescent="0.3">
      <c r="A239" s="87">
        <v>383</v>
      </c>
      <c r="B239" s="88" t="s">
        <v>120</v>
      </c>
      <c r="C239" s="94">
        <v>200</v>
      </c>
      <c r="D239" s="95">
        <v>138.1</v>
      </c>
      <c r="E239" s="95">
        <v>3.44</v>
      </c>
      <c r="F239" s="95">
        <v>3.5</v>
      </c>
      <c r="G239" s="95">
        <v>24.41</v>
      </c>
      <c r="H239" s="95">
        <v>129.6</v>
      </c>
      <c r="I239" s="95">
        <v>50.56</v>
      </c>
      <c r="J239" s="95">
        <v>129.6</v>
      </c>
      <c r="K239" s="95">
        <v>1.22</v>
      </c>
      <c r="L239" s="95">
        <v>20</v>
      </c>
      <c r="M239" s="95">
        <v>0.34</v>
      </c>
      <c r="N239" s="95">
        <v>0.06</v>
      </c>
      <c r="O239" s="95">
        <v>7.12</v>
      </c>
    </row>
    <row r="240" spans="1:15" x14ac:dyDescent="0.3">
      <c r="A240" s="87" t="s">
        <v>32</v>
      </c>
      <c r="B240" s="88" t="s">
        <v>116</v>
      </c>
      <c r="C240" s="94">
        <v>40</v>
      </c>
      <c r="D240" s="95">
        <v>171</v>
      </c>
      <c r="E240" s="95">
        <v>1.8</v>
      </c>
      <c r="F240" s="95">
        <v>4.3</v>
      </c>
      <c r="G240" s="95">
        <v>24.5</v>
      </c>
      <c r="H240" s="95">
        <v>1.2</v>
      </c>
      <c r="I240" s="95">
        <v>2.4</v>
      </c>
      <c r="J240" s="95">
        <v>12.1</v>
      </c>
      <c r="K240" s="95">
        <v>0.1</v>
      </c>
      <c r="L240" s="95">
        <v>0</v>
      </c>
      <c r="M240" s="95">
        <v>0.3</v>
      </c>
      <c r="N240" s="95">
        <v>0.01</v>
      </c>
      <c r="O240" s="95">
        <v>0</v>
      </c>
    </row>
    <row r="241" spans="1:15" ht="25.5" customHeight="1" x14ac:dyDescent="0.3">
      <c r="A241" s="87"/>
      <c r="B241" s="22" t="s">
        <v>19</v>
      </c>
      <c r="C241" s="31">
        <v>400</v>
      </c>
      <c r="D241" s="23">
        <f t="shared" ref="D241:O241" si="69">SUM(D237:D240)</f>
        <v>474.1</v>
      </c>
      <c r="E241" s="23">
        <f t="shared" si="69"/>
        <v>12.94</v>
      </c>
      <c r="F241" s="23">
        <f t="shared" si="69"/>
        <v>14.100000000000001</v>
      </c>
      <c r="G241" s="23">
        <f t="shared" si="69"/>
        <v>93.81</v>
      </c>
      <c r="H241" s="23">
        <f t="shared" si="69"/>
        <v>263.8</v>
      </c>
      <c r="I241" s="23">
        <f t="shared" si="69"/>
        <v>88.160000000000011</v>
      </c>
      <c r="J241" s="23">
        <f t="shared" si="69"/>
        <v>253.9</v>
      </c>
      <c r="K241" s="23">
        <f t="shared" si="69"/>
        <v>3.32</v>
      </c>
      <c r="L241" s="23">
        <f t="shared" si="69"/>
        <v>38</v>
      </c>
      <c r="M241" s="23">
        <f t="shared" si="69"/>
        <v>98.64</v>
      </c>
      <c r="N241" s="23">
        <f t="shared" si="69"/>
        <v>9.9999999999999992E-2</v>
      </c>
      <c r="O241" s="23">
        <f t="shared" si="69"/>
        <v>12.219999999999999</v>
      </c>
    </row>
    <row r="242" spans="1:15" ht="20.25" customHeight="1" x14ac:dyDescent="0.3">
      <c r="A242" s="88"/>
      <c r="B242" s="93" t="s">
        <v>106</v>
      </c>
      <c r="C242" s="23">
        <f t="shared" ref="C242:O242" si="70">C226+C235+C241</f>
        <v>1780</v>
      </c>
      <c r="D242" s="23">
        <f t="shared" si="70"/>
        <v>1935.3600000000001</v>
      </c>
      <c r="E242" s="23">
        <f t="shared" si="70"/>
        <v>77.400000000000006</v>
      </c>
      <c r="F242" s="23">
        <f t="shared" si="70"/>
        <v>70.180000000000007</v>
      </c>
      <c r="G242" s="23">
        <f t="shared" si="70"/>
        <v>316.06</v>
      </c>
      <c r="H242" s="23">
        <f t="shared" si="70"/>
        <v>632.11</v>
      </c>
      <c r="I242" s="23">
        <f t="shared" si="70"/>
        <v>240.05</v>
      </c>
      <c r="J242" s="23">
        <f t="shared" si="70"/>
        <v>778.83</v>
      </c>
      <c r="K242" s="23">
        <f t="shared" si="70"/>
        <v>13.629999999999999</v>
      </c>
      <c r="L242" s="23">
        <f t="shared" si="70"/>
        <v>127.94999999999999</v>
      </c>
      <c r="M242" s="23">
        <f t="shared" si="70"/>
        <v>1087.3200000000002</v>
      </c>
      <c r="N242" s="23">
        <f t="shared" si="70"/>
        <v>3.55</v>
      </c>
      <c r="O242" s="23">
        <f t="shared" si="70"/>
        <v>171.16</v>
      </c>
    </row>
    <row r="243" spans="1:15" ht="18" x14ac:dyDescent="0.35">
      <c r="A243" s="79"/>
      <c r="B243" s="142" t="s">
        <v>65</v>
      </c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4"/>
    </row>
    <row r="244" spans="1:15" ht="26.25" customHeight="1" x14ac:dyDescent="0.3">
      <c r="A244" s="73" t="s">
        <v>2</v>
      </c>
      <c r="B244" s="74" t="s">
        <v>3</v>
      </c>
      <c r="C244" s="75" t="s">
        <v>4</v>
      </c>
      <c r="D244" s="75" t="s">
        <v>8</v>
      </c>
      <c r="E244" s="84" t="s">
        <v>5</v>
      </c>
      <c r="F244" s="84" t="s">
        <v>6</v>
      </c>
      <c r="G244" s="75" t="s">
        <v>7</v>
      </c>
      <c r="H244" s="136" t="s">
        <v>9</v>
      </c>
      <c r="I244" s="137"/>
      <c r="J244" s="137"/>
      <c r="K244" s="138"/>
      <c r="L244" s="139" t="s">
        <v>10</v>
      </c>
      <c r="M244" s="140"/>
      <c r="N244" s="140"/>
      <c r="O244" s="141"/>
    </row>
    <row r="245" spans="1:15" x14ac:dyDescent="0.3">
      <c r="A245" s="79"/>
      <c r="B245" s="74" t="s">
        <v>151</v>
      </c>
      <c r="C245" s="77"/>
      <c r="D245" s="77"/>
      <c r="E245" s="77"/>
      <c r="F245" s="77"/>
      <c r="G245" s="77"/>
      <c r="H245" s="78" t="s">
        <v>11</v>
      </c>
      <c r="I245" s="78" t="s">
        <v>12</v>
      </c>
      <c r="J245" s="78" t="s">
        <v>13</v>
      </c>
      <c r="K245" s="78" t="s">
        <v>14</v>
      </c>
      <c r="L245" s="78" t="s">
        <v>15</v>
      </c>
      <c r="M245" s="78" t="s">
        <v>35</v>
      </c>
      <c r="N245" s="78" t="s">
        <v>16</v>
      </c>
      <c r="O245" s="78" t="s">
        <v>17</v>
      </c>
    </row>
    <row r="246" spans="1:15" x14ac:dyDescent="0.3">
      <c r="A246" s="37">
        <v>71</v>
      </c>
      <c r="B246" s="98" t="s">
        <v>128</v>
      </c>
      <c r="C246" s="36">
        <v>60</v>
      </c>
      <c r="D246" s="35">
        <v>8</v>
      </c>
      <c r="E246" s="35">
        <v>0.25</v>
      </c>
      <c r="F246" s="35">
        <v>5.0999999999999996</v>
      </c>
      <c r="G246" s="35">
        <v>0.54</v>
      </c>
      <c r="H246" s="35">
        <v>9.49</v>
      </c>
      <c r="I246" s="35">
        <v>8.68</v>
      </c>
      <c r="J246" s="35">
        <v>17.62</v>
      </c>
      <c r="K246" s="35">
        <v>0.38</v>
      </c>
      <c r="L246" s="35">
        <v>0</v>
      </c>
      <c r="M246" s="35">
        <v>4.17</v>
      </c>
      <c r="N246" s="35">
        <v>0.05</v>
      </c>
      <c r="O246" s="35">
        <v>8.91</v>
      </c>
    </row>
    <row r="247" spans="1:15" x14ac:dyDescent="0.3">
      <c r="A247" s="37" t="s">
        <v>32</v>
      </c>
      <c r="B247" s="35" t="s">
        <v>62</v>
      </c>
      <c r="C247" s="41">
        <v>50</v>
      </c>
      <c r="D247" s="35">
        <v>145</v>
      </c>
      <c r="E247" s="35">
        <v>7</v>
      </c>
      <c r="F247" s="35">
        <v>12</v>
      </c>
      <c r="G247" s="35">
        <v>0.2</v>
      </c>
      <c r="H247" s="35">
        <v>5.0999999999999996</v>
      </c>
      <c r="I247" s="35">
        <v>0.1</v>
      </c>
      <c r="J247" s="35">
        <v>10.54</v>
      </c>
      <c r="K247" s="35">
        <v>1.42</v>
      </c>
      <c r="L247" s="35">
        <v>0</v>
      </c>
      <c r="M247" s="35">
        <v>6.8</v>
      </c>
      <c r="N247" s="35">
        <v>0.13</v>
      </c>
      <c r="O247" s="35">
        <v>9.49</v>
      </c>
    </row>
    <row r="248" spans="1:15" x14ac:dyDescent="0.3">
      <c r="A248" s="37">
        <v>309</v>
      </c>
      <c r="B248" s="35" t="s">
        <v>18</v>
      </c>
      <c r="C248" s="35">
        <v>150</v>
      </c>
      <c r="D248" s="35">
        <v>504.7</v>
      </c>
      <c r="E248" s="35">
        <v>13.154999999999999</v>
      </c>
      <c r="F248" s="35">
        <v>14.025</v>
      </c>
      <c r="G248" s="35">
        <v>86.89</v>
      </c>
      <c r="H248" s="35">
        <v>52.48</v>
      </c>
      <c r="I248" s="35">
        <v>161.80000000000001</v>
      </c>
      <c r="J248" s="35">
        <v>228.3</v>
      </c>
      <c r="K248" s="35">
        <v>5.16</v>
      </c>
      <c r="L248" s="35">
        <v>29.5</v>
      </c>
      <c r="M248" s="35">
        <v>0.94</v>
      </c>
      <c r="N248" s="35">
        <v>0.28999999999999998</v>
      </c>
      <c r="O248" s="35">
        <v>6.36</v>
      </c>
    </row>
    <row r="249" spans="1:15" x14ac:dyDescent="0.3">
      <c r="A249" s="37">
        <v>352</v>
      </c>
      <c r="B249" s="35" t="s">
        <v>23</v>
      </c>
      <c r="C249" s="41">
        <v>200</v>
      </c>
      <c r="D249" s="35">
        <v>98.1</v>
      </c>
      <c r="E249" s="35">
        <v>1.44</v>
      </c>
      <c r="F249" s="35">
        <v>3.5</v>
      </c>
      <c r="G249" s="35">
        <v>24.41</v>
      </c>
      <c r="H249" s="35">
        <v>79.599999999999994</v>
      </c>
      <c r="I249" s="35">
        <v>10.56</v>
      </c>
      <c r="J249" s="35">
        <v>29.6</v>
      </c>
      <c r="K249" s="35">
        <v>1.22</v>
      </c>
      <c r="L249" s="35">
        <v>20</v>
      </c>
      <c r="M249" s="35">
        <v>0.34</v>
      </c>
      <c r="N249" s="35">
        <v>0.06</v>
      </c>
      <c r="O249" s="35">
        <v>7.12</v>
      </c>
    </row>
    <row r="250" spans="1:15" x14ac:dyDescent="0.3">
      <c r="A250" s="37" t="s">
        <v>32</v>
      </c>
      <c r="B250" s="35" t="s">
        <v>0</v>
      </c>
      <c r="C250" s="7">
        <v>30</v>
      </c>
      <c r="D250" s="7">
        <v>79.8</v>
      </c>
      <c r="E250" s="7">
        <v>2.17</v>
      </c>
      <c r="F250" s="7">
        <v>0.25</v>
      </c>
      <c r="G250" s="7">
        <v>13.08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</row>
    <row r="251" spans="1:15" x14ac:dyDescent="0.3">
      <c r="A251" s="37">
        <v>338</v>
      </c>
      <c r="B251" s="35" t="s">
        <v>47</v>
      </c>
      <c r="C251" s="36">
        <v>100</v>
      </c>
      <c r="D251" s="35">
        <v>67</v>
      </c>
      <c r="E251" s="35">
        <v>0.3</v>
      </c>
      <c r="F251" s="35">
        <v>0</v>
      </c>
      <c r="G251" s="35">
        <v>21</v>
      </c>
      <c r="H251" s="35">
        <v>9</v>
      </c>
      <c r="I251" s="35">
        <v>0</v>
      </c>
      <c r="J251" s="35">
        <v>0</v>
      </c>
      <c r="K251" s="35">
        <v>0.6</v>
      </c>
      <c r="L251" s="35">
        <v>0</v>
      </c>
      <c r="M251" s="35">
        <v>0</v>
      </c>
      <c r="N251" s="35">
        <v>0</v>
      </c>
      <c r="O251" s="35">
        <v>0</v>
      </c>
    </row>
    <row r="252" spans="1:15" ht="19.5" customHeight="1" x14ac:dyDescent="0.3">
      <c r="A252" s="37"/>
      <c r="B252" s="22" t="s">
        <v>19</v>
      </c>
      <c r="C252" s="96">
        <f>SUM(C246:C251)</f>
        <v>590</v>
      </c>
      <c r="D252" s="22">
        <v>860.56</v>
      </c>
      <c r="E252" s="22">
        <v>17.010000000000002</v>
      </c>
      <c r="F252" s="22">
        <v>19.89</v>
      </c>
      <c r="G252" s="22">
        <v>98.27</v>
      </c>
      <c r="H252" s="22">
        <v>239</v>
      </c>
      <c r="I252" s="22">
        <v>204</v>
      </c>
      <c r="J252" s="22">
        <v>411</v>
      </c>
      <c r="K252" s="22">
        <v>6.49</v>
      </c>
      <c r="L252" s="22">
        <v>9.4</v>
      </c>
      <c r="M252" s="22">
        <v>223.7</v>
      </c>
      <c r="N252" s="22">
        <v>0.45</v>
      </c>
      <c r="O252" s="22">
        <v>45.4</v>
      </c>
    </row>
    <row r="253" spans="1:15" x14ac:dyDescent="0.3">
      <c r="A253" s="37"/>
      <c r="B253" s="24" t="s">
        <v>152</v>
      </c>
      <c r="C253" s="3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 spans="1:15" x14ac:dyDescent="0.3">
      <c r="A254" s="37">
        <v>64</v>
      </c>
      <c r="B254" s="35" t="s">
        <v>24</v>
      </c>
      <c r="C254" s="41">
        <v>60</v>
      </c>
      <c r="D254" s="35">
        <v>8.4</v>
      </c>
      <c r="E254" s="35">
        <v>0.18</v>
      </c>
      <c r="F254" s="35">
        <v>0</v>
      </c>
      <c r="G254" s="35">
        <v>0.54</v>
      </c>
      <c r="H254" s="35">
        <v>4.8</v>
      </c>
      <c r="I254" s="35">
        <v>10.050000000000001</v>
      </c>
      <c r="J254" s="35">
        <v>16.059999999999999</v>
      </c>
      <c r="K254" s="35">
        <v>0.18</v>
      </c>
      <c r="L254" s="35">
        <v>0</v>
      </c>
      <c r="M254" s="35">
        <v>4.09</v>
      </c>
      <c r="N254" s="35">
        <v>0.02</v>
      </c>
      <c r="O254" s="35">
        <v>2.1</v>
      </c>
    </row>
    <row r="255" spans="1:15" x14ac:dyDescent="0.3">
      <c r="A255" s="37">
        <v>104</v>
      </c>
      <c r="B255" s="35" t="s">
        <v>60</v>
      </c>
      <c r="C255" s="41">
        <v>210</v>
      </c>
      <c r="D255" s="35">
        <v>118.81</v>
      </c>
      <c r="E255" s="35">
        <v>5.83</v>
      </c>
      <c r="F255" s="35">
        <v>4.5599999999999996</v>
      </c>
      <c r="G255" s="35">
        <v>13.59</v>
      </c>
      <c r="H255" s="35">
        <v>25.52</v>
      </c>
      <c r="I255" s="35">
        <v>32.01</v>
      </c>
      <c r="J255" s="35" t="s">
        <v>61</v>
      </c>
      <c r="K255" s="35">
        <v>1.51</v>
      </c>
      <c r="L255" s="35">
        <v>3.96</v>
      </c>
      <c r="M255" s="35">
        <v>115</v>
      </c>
      <c r="N255" s="35">
        <v>0.12</v>
      </c>
      <c r="O255" s="35">
        <v>9.8699999999999992</v>
      </c>
    </row>
    <row r="256" spans="1:15" x14ac:dyDescent="0.3">
      <c r="A256" s="37" t="s">
        <v>32</v>
      </c>
      <c r="B256" s="35" t="s">
        <v>62</v>
      </c>
      <c r="C256" s="41">
        <v>50</v>
      </c>
      <c r="D256" s="35">
        <v>145</v>
      </c>
      <c r="E256" s="35">
        <v>7</v>
      </c>
      <c r="F256" s="35">
        <v>12</v>
      </c>
      <c r="G256" s="35">
        <v>0.2</v>
      </c>
      <c r="H256" s="35">
        <v>5.0999999999999996</v>
      </c>
      <c r="I256" s="35">
        <v>0.1</v>
      </c>
      <c r="J256" s="35">
        <v>10.54</v>
      </c>
      <c r="K256" s="35">
        <v>1.42</v>
      </c>
      <c r="L256" s="35">
        <v>0</v>
      </c>
      <c r="M256" s="35">
        <v>6.8</v>
      </c>
      <c r="N256" s="35">
        <v>0.13</v>
      </c>
      <c r="O256" s="35">
        <v>9.49</v>
      </c>
    </row>
    <row r="257" spans="1:15" x14ac:dyDescent="0.3">
      <c r="A257" s="37">
        <v>309</v>
      </c>
      <c r="B257" s="35" t="s">
        <v>18</v>
      </c>
      <c r="C257" s="35">
        <v>150</v>
      </c>
      <c r="D257" s="35">
        <v>304.7</v>
      </c>
      <c r="E257" s="35">
        <v>13.154999999999999</v>
      </c>
      <c r="F257" s="35">
        <v>14.025</v>
      </c>
      <c r="G257" s="35">
        <v>86.89</v>
      </c>
      <c r="H257" s="35">
        <v>52.48</v>
      </c>
      <c r="I257" s="35">
        <v>161.80000000000001</v>
      </c>
      <c r="J257" s="35">
        <v>228.3</v>
      </c>
      <c r="K257" s="35">
        <v>5.16</v>
      </c>
      <c r="L257" s="35">
        <v>29.5</v>
      </c>
      <c r="M257" s="35">
        <v>0.94</v>
      </c>
      <c r="N257" s="35">
        <v>0.28999999999999998</v>
      </c>
      <c r="O257" s="35">
        <v>6.36</v>
      </c>
    </row>
    <row r="258" spans="1:15" x14ac:dyDescent="0.3">
      <c r="A258" s="37">
        <v>352</v>
      </c>
      <c r="B258" s="35" t="s">
        <v>23</v>
      </c>
      <c r="C258" s="41">
        <v>200</v>
      </c>
      <c r="D258" s="35">
        <v>98.1</v>
      </c>
      <c r="E258" s="35">
        <v>1.44</v>
      </c>
      <c r="F258" s="35">
        <v>3.5</v>
      </c>
      <c r="G258" s="35">
        <v>24.41</v>
      </c>
      <c r="H258" s="35">
        <v>79.599999999999994</v>
      </c>
      <c r="I258" s="35">
        <v>10.56</v>
      </c>
      <c r="J258" s="35">
        <v>29.6</v>
      </c>
      <c r="K258" s="35">
        <v>1.22</v>
      </c>
      <c r="L258" s="35">
        <v>20</v>
      </c>
      <c r="M258" s="35">
        <v>0.34</v>
      </c>
      <c r="N258" s="35">
        <v>0.06</v>
      </c>
      <c r="O258" s="35">
        <v>7.12</v>
      </c>
    </row>
    <row r="259" spans="1:15" x14ac:dyDescent="0.3">
      <c r="A259" s="37" t="s">
        <v>32</v>
      </c>
      <c r="B259" s="35" t="s">
        <v>33</v>
      </c>
      <c r="C259" s="41">
        <v>30</v>
      </c>
      <c r="D259" s="35">
        <v>61.72</v>
      </c>
      <c r="E259" s="35">
        <v>1.24</v>
      </c>
      <c r="F259" s="35">
        <v>0.21</v>
      </c>
      <c r="G259" s="35">
        <v>6.08</v>
      </c>
      <c r="H259" s="35">
        <v>6.16</v>
      </c>
      <c r="I259" s="35">
        <v>8.18</v>
      </c>
      <c r="J259" s="35">
        <v>27.49</v>
      </c>
      <c r="K259" s="35">
        <v>0.68</v>
      </c>
      <c r="L259" s="35">
        <v>0</v>
      </c>
      <c r="M259" s="35">
        <v>0.8</v>
      </c>
      <c r="N259" s="35">
        <v>0.03</v>
      </c>
      <c r="O259" s="35">
        <v>0</v>
      </c>
    </row>
    <row r="260" spans="1:15" x14ac:dyDescent="0.3">
      <c r="A260" s="37" t="s">
        <v>32</v>
      </c>
      <c r="B260" s="35" t="s">
        <v>0</v>
      </c>
      <c r="C260" s="7">
        <v>30</v>
      </c>
      <c r="D260" s="7">
        <v>79.8</v>
      </c>
      <c r="E260" s="7">
        <v>2.17</v>
      </c>
      <c r="F260" s="7">
        <v>0.25</v>
      </c>
      <c r="G260" s="7">
        <v>13.08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</row>
    <row r="261" spans="1:15" ht="17.25" customHeight="1" x14ac:dyDescent="0.3">
      <c r="A261" s="37"/>
      <c r="B261" s="22" t="s">
        <v>19</v>
      </c>
      <c r="C261" s="31">
        <f t="shared" ref="C261:O261" si="71">SUM(C254:C260)</f>
        <v>730</v>
      </c>
      <c r="D261" s="22">
        <f t="shared" si="71"/>
        <v>816.53000000000009</v>
      </c>
      <c r="E261" s="22">
        <f t="shared" si="71"/>
        <v>31.015000000000001</v>
      </c>
      <c r="F261" s="22">
        <f t="shared" si="71"/>
        <v>34.545000000000002</v>
      </c>
      <c r="G261" s="22">
        <f t="shared" si="71"/>
        <v>144.79000000000002</v>
      </c>
      <c r="H261" s="22">
        <f t="shared" si="71"/>
        <v>173.66</v>
      </c>
      <c r="I261" s="22">
        <f t="shared" si="71"/>
        <v>222.70000000000002</v>
      </c>
      <c r="J261" s="22">
        <f t="shared" si="71"/>
        <v>311.99</v>
      </c>
      <c r="K261" s="22">
        <f t="shared" si="71"/>
        <v>10.17</v>
      </c>
      <c r="L261" s="22">
        <f t="shared" si="71"/>
        <v>53.46</v>
      </c>
      <c r="M261" s="22">
        <f t="shared" si="71"/>
        <v>127.97</v>
      </c>
      <c r="N261" s="22">
        <f t="shared" si="71"/>
        <v>0.65000000000000013</v>
      </c>
      <c r="O261" s="22">
        <f t="shared" si="71"/>
        <v>34.94</v>
      </c>
    </row>
    <row r="262" spans="1:15" x14ac:dyDescent="0.3">
      <c r="A262" s="87"/>
      <c r="B262" s="24" t="s">
        <v>150</v>
      </c>
      <c r="C262" s="3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1:15" x14ac:dyDescent="0.3">
      <c r="A263" s="87" t="s">
        <v>32</v>
      </c>
      <c r="B263" s="88" t="s">
        <v>56</v>
      </c>
      <c r="C263" s="89">
        <v>90</v>
      </c>
      <c r="D263" s="88">
        <v>75</v>
      </c>
      <c r="E263" s="88">
        <v>7.1</v>
      </c>
      <c r="F263" s="88">
        <v>6.3</v>
      </c>
      <c r="G263" s="88">
        <v>2.9</v>
      </c>
      <c r="H263" s="88">
        <v>115</v>
      </c>
      <c r="I263" s="88">
        <v>35.200000000000003</v>
      </c>
      <c r="J263" s="88">
        <v>112.2</v>
      </c>
      <c r="K263" s="88">
        <v>0.8</v>
      </c>
      <c r="L263" s="88">
        <v>18</v>
      </c>
      <c r="M263" s="88">
        <v>98</v>
      </c>
      <c r="N263" s="88">
        <v>0.03</v>
      </c>
      <c r="O263" s="88">
        <v>5.0999999999999996</v>
      </c>
    </row>
    <row r="264" spans="1:15" x14ac:dyDescent="0.3">
      <c r="A264" s="87" t="s">
        <v>32</v>
      </c>
      <c r="B264" s="88" t="s">
        <v>36</v>
      </c>
      <c r="C264" s="89">
        <v>90</v>
      </c>
      <c r="D264" s="88">
        <v>274</v>
      </c>
      <c r="E264" s="88">
        <v>12.2</v>
      </c>
      <c r="F264" s="88">
        <v>11.3</v>
      </c>
      <c r="G264" s="88">
        <v>21.2</v>
      </c>
      <c r="H264" s="88">
        <v>315</v>
      </c>
      <c r="I264" s="88">
        <v>35.200000000000003</v>
      </c>
      <c r="J264" s="88">
        <v>112.2</v>
      </c>
      <c r="K264" s="88">
        <v>0.8</v>
      </c>
      <c r="L264" s="88">
        <v>18</v>
      </c>
      <c r="M264" s="88">
        <v>98</v>
      </c>
      <c r="N264" s="88">
        <v>0.03</v>
      </c>
      <c r="O264" s="88">
        <v>5.0999999999999996</v>
      </c>
    </row>
    <row r="265" spans="1:15" x14ac:dyDescent="0.3">
      <c r="A265" s="87">
        <v>377</v>
      </c>
      <c r="B265" s="88" t="s">
        <v>25</v>
      </c>
      <c r="C265" s="87">
        <v>200</v>
      </c>
      <c r="D265" s="88">
        <v>57.33</v>
      </c>
      <c r="E265" s="88">
        <v>4.51</v>
      </c>
      <c r="F265" s="88">
        <v>1.1399999999999999</v>
      </c>
      <c r="G265" s="88">
        <v>7.71</v>
      </c>
      <c r="H265" s="88">
        <v>112.55</v>
      </c>
      <c r="I265" s="88">
        <v>99.08</v>
      </c>
      <c r="J265" s="88">
        <v>185.54</v>
      </c>
      <c r="K265" s="88">
        <v>18.420000000000002</v>
      </c>
      <c r="L265" s="88">
        <v>0.01</v>
      </c>
      <c r="M265" s="88">
        <v>0.4</v>
      </c>
      <c r="N265" s="88">
        <v>0.01</v>
      </c>
      <c r="O265" s="88">
        <v>3.67</v>
      </c>
    </row>
    <row r="266" spans="1:15" x14ac:dyDescent="0.3">
      <c r="A266" s="87" t="s">
        <v>32</v>
      </c>
      <c r="B266" s="88" t="s">
        <v>116</v>
      </c>
      <c r="C266" s="89">
        <v>40</v>
      </c>
      <c r="D266" s="88">
        <v>171</v>
      </c>
      <c r="E266" s="88">
        <v>1.8</v>
      </c>
      <c r="F266" s="88">
        <v>4.3</v>
      </c>
      <c r="G266" s="88">
        <v>24.5</v>
      </c>
      <c r="H266" s="88">
        <v>1.2</v>
      </c>
      <c r="I266" s="88">
        <v>2.4</v>
      </c>
      <c r="J266" s="88">
        <v>12.1</v>
      </c>
      <c r="K266" s="88">
        <v>0.1</v>
      </c>
      <c r="L266" s="88">
        <v>0</v>
      </c>
      <c r="M266" s="88">
        <v>0.3</v>
      </c>
      <c r="N266" s="88">
        <v>0.01</v>
      </c>
      <c r="O266" s="88">
        <v>0</v>
      </c>
    </row>
    <row r="267" spans="1:15" x14ac:dyDescent="0.3">
      <c r="A267" s="87"/>
      <c r="B267" s="22" t="s">
        <v>19</v>
      </c>
      <c r="C267" s="31">
        <f t="shared" ref="C267" si="72">SUM(C263:C266)</f>
        <v>420</v>
      </c>
      <c r="D267" s="22">
        <f t="shared" ref="D267" si="73">SUM(D263:D266)</f>
        <v>577.32999999999993</v>
      </c>
      <c r="E267" s="22">
        <f t="shared" ref="E267:O267" si="74">SUM(E263:E266)</f>
        <v>25.609999999999996</v>
      </c>
      <c r="F267" s="22">
        <f t="shared" si="74"/>
        <v>23.040000000000003</v>
      </c>
      <c r="G267" s="22">
        <f t="shared" si="74"/>
        <v>56.31</v>
      </c>
      <c r="H267" s="22">
        <f t="shared" si="74"/>
        <v>543.75</v>
      </c>
      <c r="I267" s="22">
        <f t="shared" si="74"/>
        <v>171.88000000000002</v>
      </c>
      <c r="J267" s="22">
        <f t="shared" si="74"/>
        <v>422.04</v>
      </c>
      <c r="K267" s="22">
        <f t="shared" si="74"/>
        <v>20.120000000000005</v>
      </c>
      <c r="L267" s="22">
        <f t="shared" si="74"/>
        <v>36.01</v>
      </c>
      <c r="M267" s="22">
        <f t="shared" si="74"/>
        <v>196.70000000000002</v>
      </c>
      <c r="N267" s="22">
        <f t="shared" si="74"/>
        <v>7.9999999999999988E-2</v>
      </c>
      <c r="O267" s="22">
        <f t="shared" si="74"/>
        <v>13.87</v>
      </c>
    </row>
    <row r="268" spans="1:15" ht="18" customHeight="1" x14ac:dyDescent="0.3">
      <c r="A268" s="88"/>
      <c r="B268" s="93" t="s">
        <v>106</v>
      </c>
      <c r="C268" s="23">
        <f>C252+C261+C267</f>
        <v>1740</v>
      </c>
      <c r="D268" s="23">
        <f>D252+D261+D267</f>
        <v>2254.42</v>
      </c>
      <c r="E268" s="23">
        <f>E252+E261+E267</f>
        <v>73.635000000000005</v>
      </c>
      <c r="F268" s="23">
        <f t="shared" ref="F268:O268" si="75">F252+F261+F267</f>
        <v>77.475000000000009</v>
      </c>
      <c r="G268" s="23">
        <f t="shared" si="75"/>
        <v>299.37</v>
      </c>
      <c r="H268" s="23">
        <f t="shared" si="75"/>
        <v>956.41</v>
      </c>
      <c r="I268" s="23">
        <f t="shared" si="75"/>
        <v>598.58000000000004</v>
      </c>
      <c r="J268" s="23">
        <f t="shared" si="75"/>
        <v>1145.03</v>
      </c>
      <c r="K268" s="23">
        <f t="shared" si="75"/>
        <v>36.78</v>
      </c>
      <c r="L268" s="23">
        <f t="shared" si="75"/>
        <v>98.87</v>
      </c>
      <c r="M268" s="23">
        <f t="shared" si="75"/>
        <v>548.37</v>
      </c>
      <c r="N268" s="23">
        <f t="shared" si="75"/>
        <v>1.1800000000000002</v>
      </c>
      <c r="O268" s="23">
        <f t="shared" si="75"/>
        <v>94.210000000000008</v>
      </c>
    </row>
    <row r="269" spans="1:15" ht="18" x14ac:dyDescent="0.35">
      <c r="A269" s="79"/>
      <c r="B269" s="142" t="s">
        <v>66</v>
      </c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4"/>
    </row>
    <row r="270" spans="1:15" ht="24.6" x14ac:dyDescent="0.3">
      <c r="A270" s="73" t="s">
        <v>2</v>
      </c>
      <c r="B270" s="74" t="s">
        <v>3</v>
      </c>
      <c r="C270" s="75" t="s">
        <v>4</v>
      </c>
      <c r="D270" s="75" t="s">
        <v>8</v>
      </c>
      <c r="E270" s="76" t="s">
        <v>5</v>
      </c>
      <c r="F270" s="76" t="s">
        <v>6</v>
      </c>
      <c r="G270" s="75" t="s">
        <v>7</v>
      </c>
      <c r="H270" s="131" t="s">
        <v>9</v>
      </c>
      <c r="I270" s="131"/>
      <c r="J270" s="131"/>
      <c r="K270" s="131"/>
      <c r="L270" s="132" t="s">
        <v>10</v>
      </c>
      <c r="M270" s="132"/>
      <c r="N270" s="132"/>
      <c r="O270" s="132"/>
    </row>
    <row r="271" spans="1:15" x14ac:dyDescent="0.3">
      <c r="A271" s="79"/>
      <c r="B271" s="74" t="s">
        <v>151</v>
      </c>
      <c r="C271" s="77"/>
      <c r="D271" s="77"/>
      <c r="E271" s="77"/>
      <c r="F271" s="77"/>
      <c r="G271" s="77"/>
      <c r="H271" s="78" t="s">
        <v>11</v>
      </c>
      <c r="I271" s="78" t="s">
        <v>12</v>
      </c>
      <c r="J271" s="78" t="s">
        <v>13</v>
      </c>
      <c r="K271" s="78" t="s">
        <v>14</v>
      </c>
      <c r="L271" s="78" t="s">
        <v>15</v>
      </c>
      <c r="M271" s="78" t="s">
        <v>35</v>
      </c>
      <c r="N271" s="78" t="s">
        <v>16</v>
      </c>
      <c r="O271" s="78" t="s">
        <v>17</v>
      </c>
    </row>
    <row r="272" spans="1:15" x14ac:dyDescent="0.3">
      <c r="A272" s="37">
        <v>71</v>
      </c>
      <c r="B272" s="98" t="s">
        <v>128</v>
      </c>
      <c r="C272" s="36">
        <v>60</v>
      </c>
      <c r="D272" s="35">
        <v>8</v>
      </c>
      <c r="E272" s="35">
        <v>0.25</v>
      </c>
      <c r="F272" s="35">
        <v>5.0999999999999996</v>
      </c>
      <c r="G272" s="35">
        <v>0.54</v>
      </c>
      <c r="H272" s="35">
        <v>9.49</v>
      </c>
      <c r="I272" s="35">
        <v>8.68</v>
      </c>
      <c r="J272" s="35">
        <v>17.62</v>
      </c>
      <c r="K272" s="35">
        <v>0.38</v>
      </c>
      <c r="L272" s="35">
        <v>0</v>
      </c>
      <c r="M272" s="35">
        <v>4.17</v>
      </c>
      <c r="N272" s="35">
        <v>0.05</v>
      </c>
      <c r="O272" s="35">
        <v>8.91</v>
      </c>
    </row>
    <row r="273" spans="1:15" x14ac:dyDescent="0.3">
      <c r="A273" s="37">
        <v>269</v>
      </c>
      <c r="B273" s="35" t="s">
        <v>21</v>
      </c>
      <c r="C273" s="41">
        <v>200</v>
      </c>
      <c r="D273" s="35">
        <v>266</v>
      </c>
      <c r="E273" s="35">
        <v>19.8</v>
      </c>
      <c r="F273" s="35">
        <v>12.5</v>
      </c>
      <c r="G273" s="35">
        <v>14.3</v>
      </c>
      <c r="H273" s="35">
        <v>18.29</v>
      </c>
      <c r="I273" s="35">
        <v>29.54</v>
      </c>
      <c r="J273" s="35">
        <v>104.3</v>
      </c>
      <c r="K273" s="35">
        <v>1.1100000000000001</v>
      </c>
      <c r="L273" s="35">
        <v>0</v>
      </c>
      <c r="M273" s="35">
        <v>2.69</v>
      </c>
      <c r="N273" s="35">
        <v>7.0000000000000007E-2</v>
      </c>
      <c r="O273" s="35">
        <v>0.17</v>
      </c>
    </row>
    <row r="274" spans="1:15" x14ac:dyDescent="0.3">
      <c r="A274" s="37">
        <v>349</v>
      </c>
      <c r="B274" s="35" t="s">
        <v>22</v>
      </c>
      <c r="C274" s="35">
        <v>200</v>
      </c>
      <c r="D274" s="35">
        <v>94.2</v>
      </c>
      <c r="E274" s="35">
        <v>0.04</v>
      </c>
      <c r="F274" s="35">
        <v>0.04</v>
      </c>
      <c r="G274" s="35">
        <v>24.76</v>
      </c>
      <c r="H274" s="35">
        <v>6.4</v>
      </c>
      <c r="I274" s="35">
        <v>0</v>
      </c>
      <c r="J274" s="35">
        <v>3.6</v>
      </c>
      <c r="K274" s="35">
        <v>0.18</v>
      </c>
      <c r="L274" s="35">
        <v>0</v>
      </c>
      <c r="M274" s="35">
        <v>0.4</v>
      </c>
      <c r="N274" s="35">
        <v>0.04</v>
      </c>
      <c r="O274" s="35">
        <v>8</v>
      </c>
    </row>
    <row r="275" spans="1:15" x14ac:dyDescent="0.3">
      <c r="A275" s="37" t="s">
        <v>64</v>
      </c>
      <c r="B275" s="35" t="s">
        <v>0</v>
      </c>
      <c r="C275" s="7">
        <v>30</v>
      </c>
      <c r="D275" s="7">
        <v>79.8</v>
      </c>
      <c r="E275" s="7">
        <v>2.17</v>
      </c>
      <c r="F275" s="7">
        <v>0.25</v>
      </c>
      <c r="G275" s="7">
        <v>13.08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</row>
    <row r="276" spans="1:15" x14ac:dyDescent="0.3">
      <c r="A276" s="37">
        <v>338</v>
      </c>
      <c r="B276" s="35" t="s">
        <v>47</v>
      </c>
      <c r="C276" s="36">
        <v>100</v>
      </c>
      <c r="D276" s="35">
        <v>67</v>
      </c>
      <c r="E276" s="35">
        <v>0.3</v>
      </c>
      <c r="F276" s="35">
        <v>0</v>
      </c>
      <c r="G276" s="35">
        <v>21</v>
      </c>
      <c r="H276" s="35">
        <v>9</v>
      </c>
      <c r="I276" s="35">
        <v>0</v>
      </c>
      <c r="J276" s="35">
        <v>0</v>
      </c>
      <c r="K276" s="35">
        <v>0.6</v>
      </c>
      <c r="L276" s="35">
        <v>0</v>
      </c>
      <c r="M276" s="35">
        <v>0</v>
      </c>
      <c r="N276" s="35">
        <v>0</v>
      </c>
      <c r="O276" s="35">
        <v>0</v>
      </c>
    </row>
    <row r="277" spans="1:15" ht="27.75" customHeight="1" x14ac:dyDescent="0.3">
      <c r="A277" s="37"/>
      <c r="B277" s="22" t="s">
        <v>19</v>
      </c>
      <c r="C277" s="31">
        <f t="shared" ref="C277:O277" si="76">SUM(C272:C276)</f>
        <v>590</v>
      </c>
      <c r="D277" s="22">
        <f t="shared" si="76"/>
        <v>515</v>
      </c>
      <c r="E277" s="22">
        <f t="shared" si="76"/>
        <v>22.56</v>
      </c>
      <c r="F277" s="22">
        <f t="shared" si="76"/>
        <v>17.89</v>
      </c>
      <c r="G277" s="22">
        <f t="shared" si="76"/>
        <v>73.680000000000007</v>
      </c>
      <c r="H277" s="22">
        <f t="shared" si="76"/>
        <v>43.18</v>
      </c>
      <c r="I277" s="22">
        <f t="shared" si="76"/>
        <v>38.22</v>
      </c>
      <c r="J277" s="22">
        <f t="shared" si="76"/>
        <v>125.52</v>
      </c>
      <c r="K277" s="22">
        <f t="shared" si="76"/>
        <v>2.27</v>
      </c>
      <c r="L277" s="22">
        <f t="shared" si="76"/>
        <v>0</v>
      </c>
      <c r="M277" s="22">
        <f t="shared" si="76"/>
        <v>7.26</v>
      </c>
      <c r="N277" s="22">
        <f t="shared" si="76"/>
        <v>0.16</v>
      </c>
      <c r="O277" s="22">
        <f t="shared" si="76"/>
        <v>17.079999999999998</v>
      </c>
    </row>
    <row r="278" spans="1:15" x14ac:dyDescent="0.3">
      <c r="A278" s="37"/>
      <c r="B278" s="24" t="s">
        <v>152</v>
      </c>
      <c r="C278" s="31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 spans="1:15" x14ac:dyDescent="0.3">
      <c r="A279" s="37">
        <v>71</v>
      </c>
      <c r="B279" s="98" t="s">
        <v>128</v>
      </c>
      <c r="C279" s="36">
        <v>60</v>
      </c>
      <c r="D279" s="35">
        <v>8</v>
      </c>
      <c r="E279" s="35">
        <v>0.25</v>
      </c>
      <c r="F279" s="35">
        <v>5.0999999999999996</v>
      </c>
      <c r="G279" s="35">
        <v>0.54</v>
      </c>
      <c r="H279" s="35">
        <v>9.49</v>
      </c>
      <c r="I279" s="35">
        <v>8.68</v>
      </c>
      <c r="J279" s="35">
        <v>17.62</v>
      </c>
      <c r="K279" s="35">
        <v>0.38</v>
      </c>
      <c r="L279" s="35">
        <v>0</v>
      </c>
      <c r="M279" s="35">
        <v>4.17</v>
      </c>
      <c r="N279" s="35">
        <v>0.05</v>
      </c>
      <c r="O279" s="35">
        <v>8.91</v>
      </c>
    </row>
    <row r="280" spans="1:15" x14ac:dyDescent="0.3">
      <c r="A280" s="37">
        <v>82</v>
      </c>
      <c r="B280" s="35" t="s">
        <v>63</v>
      </c>
      <c r="C280" s="41">
        <v>210</v>
      </c>
      <c r="D280" s="35">
        <v>180.87</v>
      </c>
      <c r="E280" s="35">
        <v>2.79</v>
      </c>
      <c r="F280" s="35">
        <v>4.12</v>
      </c>
      <c r="G280" s="35">
        <v>15.51</v>
      </c>
      <c r="H280" s="35">
        <v>93</v>
      </c>
      <c r="I280" s="35">
        <v>55.88</v>
      </c>
      <c r="J280" s="35">
        <v>110.5</v>
      </c>
      <c r="K280" s="35">
        <v>1.39</v>
      </c>
      <c r="L280" s="35">
        <v>17.98</v>
      </c>
      <c r="M280" s="35">
        <v>536.79999999999995</v>
      </c>
      <c r="N280" s="35">
        <v>0.11</v>
      </c>
      <c r="O280" s="35">
        <v>15.59</v>
      </c>
    </row>
    <row r="281" spans="1:15" x14ac:dyDescent="0.3">
      <c r="A281" s="37">
        <v>269</v>
      </c>
      <c r="B281" s="35" t="s">
        <v>21</v>
      </c>
      <c r="C281" s="41">
        <v>200</v>
      </c>
      <c r="D281" s="35">
        <v>266</v>
      </c>
      <c r="E281" s="35">
        <v>19.8</v>
      </c>
      <c r="F281" s="35">
        <v>12.5</v>
      </c>
      <c r="G281" s="35">
        <v>14.3</v>
      </c>
      <c r="H281" s="35">
        <v>18.29</v>
      </c>
      <c r="I281" s="35">
        <v>29.54</v>
      </c>
      <c r="J281" s="35">
        <v>104.3</v>
      </c>
      <c r="K281" s="35">
        <v>1.1100000000000001</v>
      </c>
      <c r="L281" s="35">
        <v>0</v>
      </c>
      <c r="M281" s="35">
        <v>2.69</v>
      </c>
      <c r="N281" s="35">
        <v>7.0000000000000007E-2</v>
      </c>
      <c r="O281" s="35">
        <v>0.17</v>
      </c>
    </row>
    <row r="282" spans="1:15" x14ac:dyDescent="0.3">
      <c r="A282" s="37">
        <v>349</v>
      </c>
      <c r="B282" s="35" t="s">
        <v>22</v>
      </c>
      <c r="C282" s="35">
        <v>200</v>
      </c>
      <c r="D282" s="35">
        <v>94.2</v>
      </c>
      <c r="E282" s="35">
        <v>0.04</v>
      </c>
      <c r="F282" s="35">
        <v>0.04</v>
      </c>
      <c r="G282" s="35">
        <v>24.76</v>
      </c>
      <c r="H282" s="35">
        <v>6.4</v>
      </c>
      <c r="I282" s="35">
        <v>0</v>
      </c>
      <c r="J282" s="35">
        <v>3.6</v>
      </c>
      <c r="K282" s="35">
        <v>0.18</v>
      </c>
      <c r="L282" s="35">
        <v>0</v>
      </c>
      <c r="M282" s="35">
        <v>0.4</v>
      </c>
      <c r="N282" s="35">
        <v>0.04</v>
      </c>
      <c r="O282" s="35">
        <v>8</v>
      </c>
    </row>
    <row r="283" spans="1:15" x14ac:dyDescent="0.3">
      <c r="A283" s="37" t="s">
        <v>64</v>
      </c>
      <c r="B283" s="35" t="s">
        <v>0</v>
      </c>
      <c r="C283" s="7">
        <v>30</v>
      </c>
      <c r="D283" s="7">
        <v>79.8</v>
      </c>
      <c r="E283" s="7">
        <v>2.17</v>
      </c>
      <c r="F283" s="7">
        <v>0.25</v>
      </c>
      <c r="G283" s="7">
        <v>13.08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</row>
    <row r="284" spans="1:15" x14ac:dyDescent="0.3">
      <c r="A284" s="37" t="s">
        <v>32</v>
      </c>
      <c r="B284" s="35" t="s">
        <v>33</v>
      </c>
      <c r="C284" s="14">
        <v>20</v>
      </c>
      <c r="D284" s="12">
        <v>41.72</v>
      </c>
      <c r="E284" s="12">
        <v>1.24</v>
      </c>
      <c r="F284" s="12">
        <v>0.21</v>
      </c>
      <c r="G284" s="12">
        <v>6.08</v>
      </c>
      <c r="H284" s="12">
        <v>6.16</v>
      </c>
      <c r="I284" s="12">
        <v>8.18</v>
      </c>
      <c r="J284" s="12">
        <v>27.49</v>
      </c>
      <c r="K284" s="12">
        <v>0.68</v>
      </c>
      <c r="L284" s="12">
        <v>0</v>
      </c>
      <c r="M284" s="12">
        <v>0.8</v>
      </c>
      <c r="N284" s="12">
        <v>0.03</v>
      </c>
      <c r="O284" s="12">
        <v>0</v>
      </c>
    </row>
    <row r="285" spans="1:15" ht="27" customHeight="1" x14ac:dyDescent="0.3">
      <c r="A285" s="37"/>
      <c r="B285" s="22" t="s">
        <v>19</v>
      </c>
      <c r="C285" s="31">
        <f t="shared" ref="C285:O285" si="77">SUM(C279:C284)</f>
        <v>720</v>
      </c>
      <c r="D285" s="22">
        <f t="shared" si="77"/>
        <v>670.59</v>
      </c>
      <c r="E285" s="22">
        <f t="shared" si="77"/>
        <v>26.289999999999996</v>
      </c>
      <c r="F285" s="22">
        <f t="shared" si="77"/>
        <v>22.22</v>
      </c>
      <c r="G285" s="22">
        <f t="shared" si="77"/>
        <v>74.27</v>
      </c>
      <c r="H285" s="22">
        <f t="shared" si="77"/>
        <v>133.34</v>
      </c>
      <c r="I285" s="22">
        <f t="shared" si="77"/>
        <v>102.28</v>
      </c>
      <c r="J285" s="22">
        <f t="shared" si="77"/>
        <v>263.51</v>
      </c>
      <c r="K285" s="22">
        <f t="shared" si="77"/>
        <v>3.74</v>
      </c>
      <c r="L285" s="22">
        <f t="shared" si="77"/>
        <v>17.98</v>
      </c>
      <c r="M285" s="22">
        <f t="shared" si="77"/>
        <v>544.8599999999999</v>
      </c>
      <c r="N285" s="22">
        <f t="shared" si="77"/>
        <v>0.30000000000000004</v>
      </c>
      <c r="O285" s="22">
        <f t="shared" si="77"/>
        <v>32.67</v>
      </c>
    </row>
    <row r="286" spans="1:15" x14ac:dyDescent="0.3">
      <c r="A286" s="87"/>
      <c r="B286" s="24" t="s">
        <v>153</v>
      </c>
      <c r="C286" s="3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1:15" x14ac:dyDescent="0.3">
      <c r="A287" s="87" t="s">
        <v>32</v>
      </c>
      <c r="B287" s="88" t="s">
        <v>56</v>
      </c>
      <c r="C287" s="89">
        <v>90</v>
      </c>
      <c r="D287" s="88">
        <v>75</v>
      </c>
      <c r="E287" s="88">
        <v>7.1</v>
      </c>
      <c r="F287" s="88">
        <v>6.3</v>
      </c>
      <c r="G287" s="88">
        <v>2.9</v>
      </c>
      <c r="H287" s="88">
        <v>115</v>
      </c>
      <c r="I287" s="88">
        <v>35.200000000000003</v>
      </c>
      <c r="J287" s="88">
        <v>112.2</v>
      </c>
      <c r="K287" s="88">
        <v>0.8</v>
      </c>
      <c r="L287" s="88">
        <v>18</v>
      </c>
      <c r="M287" s="88">
        <v>98</v>
      </c>
      <c r="N287" s="88">
        <v>0.03</v>
      </c>
      <c r="O287" s="88">
        <v>5.0999999999999996</v>
      </c>
    </row>
    <row r="288" spans="1:15" x14ac:dyDescent="0.3">
      <c r="A288" s="87" t="s">
        <v>32</v>
      </c>
      <c r="B288" s="88" t="s">
        <v>36</v>
      </c>
      <c r="C288" s="89">
        <v>90</v>
      </c>
      <c r="D288" s="88">
        <v>274</v>
      </c>
      <c r="E288" s="88">
        <v>12.2</v>
      </c>
      <c r="F288" s="88">
        <v>11.3</v>
      </c>
      <c r="G288" s="88">
        <v>21.2</v>
      </c>
      <c r="H288" s="88">
        <v>315</v>
      </c>
      <c r="I288" s="88">
        <v>35.200000000000003</v>
      </c>
      <c r="J288" s="88">
        <v>112.2</v>
      </c>
      <c r="K288" s="88">
        <v>0.8</v>
      </c>
      <c r="L288" s="88">
        <v>18</v>
      </c>
      <c r="M288" s="88">
        <v>98</v>
      </c>
      <c r="N288" s="88">
        <v>0.03</v>
      </c>
      <c r="O288" s="88">
        <v>5.0999999999999996</v>
      </c>
    </row>
    <row r="289" spans="1:15" x14ac:dyDescent="0.3">
      <c r="A289" s="87">
        <v>377</v>
      </c>
      <c r="B289" s="88" t="s">
        <v>25</v>
      </c>
      <c r="C289" s="87">
        <v>200</v>
      </c>
      <c r="D289" s="88">
        <v>57.33</v>
      </c>
      <c r="E289" s="88">
        <v>4.51</v>
      </c>
      <c r="F289" s="88">
        <v>1.1399999999999999</v>
      </c>
      <c r="G289" s="88">
        <v>7.71</v>
      </c>
      <c r="H289" s="88">
        <v>112.55</v>
      </c>
      <c r="I289" s="88">
        <v>99.08</v>
      </c>
      <c r="J289" s="88">
        <v>185.54</v>
      </c>
      <c r="K289" s="88">
        <v>18.420000000000002</v>
      </c>
      <c r="L289" s="88">
        <v>0.01</v>
      </c>
      <c r="M289" s="88">
        <v>0.4</v>
      </c>
      <c r="N289" s="88">
        <v>0.01</v>
      </c>
      <c r="O289" s="88">
        <v>3.67</v>
      </c>
    </row>
    <row r="290" spans="1:15" x14ac:dyDescent="0.3">
      <c r="A290" s="87" t="s">
        <v>32</v>
      </c>
      <c r="B290" s="88" t="s">
        <v>116</v>
      </c>
      <c r="C290" s="89">
        <v>40</v>
      </c>
      <c r="D290" s="88">
        <v>171</v>
      </c>
      <c r="E290" s="88">
        <v>1.8</v>
      </c>
      <c r="F290" s="88">
        <v>4.3</v>
      </c>
      <c r="G290" s="88">
        <v>24.5</v>
      </c>
      <c r="H290" s="88">
        <v>1.2</v>
      </c>
      <c r="I290" s="88">
        <v>2.4</v>
      </c>
      <c r="J290" s="88">
        <v>12.1</v>
      </c>
      <c r="K290" s="88">
        <v>0.1</v>
      </c>
      <c r="L290" s="88">
        <v>0</v>
      </c>
      <c r="M290" s="88">
        <v>0.3</v>
      </c>
      <c r="N290" s="88">
        <v>0.01</v>
      </c>
      <c r="O290" s="88">
        <v>0</v>
      </c>
    </row>
    <row r="291" spans="1:15" x14ac:dyDescent="0.3">
      <c r="A291" s="87"/>
      <c r="B291" s="22" t="s">
        <v>19</v>
      </c>
      <c r="C291" s="31">
        <f t="shared" ref="C291" si="78">SUM(C287:C290)</f>
        <v>420</v>
      </c>
      <c r="D291" s="22">
        <f t="shared" ref="D291" si="79">SUM(D287:D290)</f>
        <v>577.32999999999993</v>
      </c>
      <c r="E291" s="22">
        <f t="shared" ref="E291:O291" si="80">SUM(E287:E290)</f>
        <v>25.609999999999996</v>
      </c>
      <c r="F291" s="22">
        <f t="shared" si="80"/>
        <v>23.040000000000003</v>
      </c>
      <c r="G291" s="22">
        <f t="shared" si="80"/>
        <v>56.31</v>
      </c>
      <c r="H291" s="22">
        <f t="shared" si="80"/>
        <v>543.75</v>
      </c>
      <c r="I291" s="22">
        <f t="shared" si="80"/>
        <v>171.88000000000002</v>
      </c>
      <c r="J291" s="22">
        <f t="shared" si="80"/>
        <v>422.04</v>
      </c>
      <c r="K291" s="22">
        <f t="shared" si="80"/>
        <v>20.120000000000005</v>
      </c>
      <c r="L291" s="22">
        <f t="shared" si="80"/>
        <v>36.01</v>
      </c>
      <c r="M291" s="22">
        <f t="shared" si="80"/>
        <v>196.70000000000002</v>
      </c>
      <c r="N291" s="22">
        <f t="shared" si="80"/>
        <v>7.9999999999999988E-2</v>
      </c>
      <c r="O291" s="22">
        <f t="shared" si="80"/>
        <v>13.87</v>
      </c>
    </row>
    <row r="292" spans="1:15" x14ac:dyDescent="0.3">
      <c r="A292" s="42"/>
      <c r="B292" s="22"/>
      <c r="C292" s="32"/>
      <c r="D292" s="3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35"/>
    </row>
    <row r="293" spans="1:15" x14ac:dyDescent="0.3">
      <c r="B293" s="4" t="s">
        <v>26</v>
      </c>
      <c r="C293" s="3"/>
      <c r="D293" s="3"/>
      <c r="E293" s="5" t="s">
        <v>27</v>
      </c>
      <c r="F293" s="6"/>
      <c r="G293" s="2"/>
    </row>
    <row r="294" spans="1:15" x14ac:dyDescent="0.3">
      <c r="B294" t="s">
        <v>28</v>
      </c>
    </row>
    <row r="295" spans="1:15" x14ac:dyDescent="0.3">
      <c r="B295" t="s">
        <v>67</v>
      </c>
    </row>
    <row r="296" spans="1:15" x14ac:dyDescent="0.3">
      <c r="B296" s="147" t="s">
        <v>29</v>
      </c>
      <c r="C296" s="147"/>
      <c r="D296" s="147"/>
      <c r="E296" s="147"/>
      <c r="F296" s="147"/>
      <c r="G296" s="147"/>
      <c r="H296" s="147"/>
      <c r="I296" s="147"/>
      <c r="J296" s="147"/>
      <c r="K296" s="147"/>
      <c r="L296" s="147"/>
      <c r="M296" s="147"/>
      <c r="N296" s="147"/>
      <c r="O296" s="147"/>
    </row>
    <row r="297" spans="1:15" x14ac:dyDescent="0.3">
      <c r="B297" s="147" t="s">
        <v>30</v>
      </c>
      <c r="C297" s="147"/>
      <c r="D297" s="147"/>
      <c r="E297" s="147"/>
      <c r="F297" s="147"/>
      <c r="G297" s="147"/>
      <c r="H297" s="147"/>
      <c r="I297" s="147"/>
      <c r="J297" s="147"/>
      <c r="K297" s="147"/>
      <c r="L297" s="147"/>
      <c r="M297" s="147"/>
    </row>
    <row r="298" spans="1:15" ht="24.6" x14ac:dyDescent="0.3">
      <c r="A298" s="45" t="s">
        <v>2</v>
      </c>
      <c r="B298" s="25" t="s">
        <v>3</v>
      </c>
      <c r="C298" s="26" t="s">
        <v>4</v>
      </c>
      <c r="D298" s="26" t="s">
        <v>8</v>
      </c>
      <c r="E298" s="58" t="s">
        <v>5</v>
      </c>
      <c r="F298" s="58" t="s">
        <v>6</v>
      </c>
      <c r="G298" s="26" t="s">
        <v>7</v>
      </c>
      <c r="H298" s="145" t="s">
        <v>9</v>
      </c>
      <c r="I298" s="145"/>
      <c r="J298" s="145"/>
      <c r="K298" s="145"/>
      <c r="L298" s="146" t="s">
        <v>10</v>
      </c>
      <c r="M298" s="146"/>
      <c r="N298" s="146"/>
      <c r="O298" s="146"/>
    </row>
    <row r="299" spans="1:15" x14ac:dyDescent="0.3">
      <c r="A299" s="37"/>
      <c r="B299" s="24"/>
      <c r="C299" s="27"/>
      <c r="D299" s="27"/>
      <c r="E299" s="27"/>
      <c r="F299" s="27"/>
      <c r="G299" s="27"/>
      <c r="H299" s="28" t="s">
        <v>11</v>
      </c>
      <c r="I299" s="28" t="s">
        <v>12</v>
      </c>
      <c r="J299" s="28" t="s">
        <v>13</v>
      </c>
      <c r="K299" s="28" t="s">
        <v>14</v>
      </c>
      <c r="L299" s="28" t="s">
        <v>15</v>
      </c>
      <c r="M299" s="28" t="s">
        <v>35</v>
      </c>
      <c r="N299" s="28" t="s">
        <v>16</v>
      </c>
      <c r="O299" s="28" t="s">
        <v>17</v>
      </c>
    </row>
    <row r="300" spans="1:15" x14ac:dyDescent="0.3">
      <c r="A300" s="37"/>
      <c r="B300" s="22" t="s">
        <v>94</v>
      </c>
      <c r="C300" s="23">
        <f t="shared" ref="C300:O300" si="81">C11+C37+C60+C84+C108+C131+C156+C179+C201+C226</f>
        <v>5600</v>
      </c>
      <c r="D300" s="32">
        <f t="shared" si="81"/>
        <v>5833.8200000000006</v>
      </c>
      <c r="E300" s="32">
        <f t="shared" si="81"/>
        <v>726.6149999999999</v>
      </c>
      <c r="F300" s="32">
        <f t="shared" si="81"/>
        <v>868.65500000000009</v>
      </c>
      <c r="G300" s="32">
        <f t="shared" si="81"/>
        <v>2816.2</v>
      </c>
      <c r="H300" s="32">
        <f t="shared" si="81"/>
        <v>8631.6699999999983</v>
      </c>
      <c r="I300" s="32">
        <f t="shared" si="81"/>
        <v>4514.7799999999988</v>
      </c>
      <c r="J300" s="32">
        <f t="shared" si="81"/>
        <v>10252.849999999999</v>
      </c>
      <c r="K300" s="32">
        <f t="shared" si="81"/>
        <v>230.39000000000004</v>
      </c>
      <c r="L300" s="32">
        <f t="shared" si="81"/>
        <v>1234.6899999999998</v>
      </c>
      <c r="M300" s="32">
        <f t="shared" si="81"/>
        <v>6538.54</v>
      </c>
      <c r="N300" s="32">
        <f t="shared" si="81"/>
        <v>57.330000000000013</v>
      </c>
      <c r="O300" s="32">
        <f t="shared" si="81"/>
        <v>615.70000000000005</v>
      </c>
    </row>
    <row r="301" spans="1:15" x14ac:dyDescent="0.3">
      <c r="A301" s="37"/>
      <c r="B301" s="22" t="s">
        <v>92</v>
      </c>
      <c r="C301" s="31">
        <v>539</v>
      </c>
      <c r="D301" s="22">
        <v>602.29999999999995</v>
      </c>
      <c r="E301" s="22">
        <v>26.2</v>
      </c>
      <c r="F301" s="22">
        <v>23.6</v>
      </c>
      <c r="G301" s="22">
        <v>106.7</v>
      </c>
      <c r="H301" s="22">
        <v>191.1</v>
      </c>
      <c r="I301" s="22">
        <v>136.19999999999999</v>
      </c>
      <c r="J301" s="22">
        <v>336.5</v>
      </c>
      <c r="K301" s="22">
        <v>6.9</v>
      </c>
      <c r="L301" s="22">
        <v>72.02</v>
      </c>
      <c r="M301" s="22">
        <v>156.80000000000001</v>
      </c>
      <c r="N301" s="22">
        <v>3.2</v>
      </c>
      <c r="O301" s="24">
        <v>38.6</v>
      </c>
    </row>
    <row r="302" spans="1:15" x14ac:dyDescent="0.3">
      <c r="A302" s="37"/>
      <c r="B302" s="22" t="s">
        <v>95</v>
      </c>
      <c r="C302" s="23">
        <f t="shared" ref="C302:O302" si="82">C21+C46+C69+C92+C116+C140+C164+C187+C210+C235</f>
        <v>7250</v>
      </c>
      <c r="D302" s="23">
        <f t="shared" si="82"/>
        <v>7637.85</v>
      </c>
      <c r="E302" s="23">
        <f t="shared" si="82"/>
        <v>477.06</v>
      </c>
      <c r="F302" s="23">
        <f t="shared" si="82"/>
        <v>524.30500000000006</v>
      </c>
      <c r="G302" s="23">
        <f t="shared" si="82"/>
        <v>1798.0200000000002</v>
      </c>
      <c r="H302" s="23">
        <f t="shared" si="82"/>
        <v>3794.26</v>
      </c>
      <c r="I302" s="23">
        <f t="shared" si="82"/>
        <v>2433.85</v>
      </c>
      <c r="J302" s="23">
        <f t="shared" si="82"/>
        <v>5454.55</v>
      </c>
      <c r="K302" s="23">
        <f t="shared" si="82"/>
        <v>100.73</v>
      </c>
      <c r="L302" s="23">
        <f t="shared" si="82"/>
        <v>959.72000000000014</v>
      </c>
      <c r="M302" s="23">
        <f t="shared" si="82"/>
        <v>8876.58</v>
      </c>
      <c r="N302" s="23">
        <f t="shared" si="82"/>
        <v>47.929999999999993</v>
      </c>
      <c r="O302" s="23">
        <f t="shared" si="82"/>
        <v>596.61999999999989</v>
      </c>
    </row>
    <row r="303" spans="1:15" x14ac:dyDescent="0.3">
      <c r="A303" s="34"/>
      <c r="B303" s="22" t="s">
        <v>93</v>
      </c>
      <c r="C303" s="25">
        <v>735</v>
      </c>
      <c r="D303" s="25">
        <v>764.5</v>
      </c>
      <c r="E303" s="25">
        <v>30.2</v>
      </c>
      <c r="F303" s="25">
        <v>30.9</v>
      </c>
      <c r="G303" s="25">
        <v>109.4</v>
      </c>
      <c r="H303" s="25">
        <v>165.9</v>
      </c>
      <c r="I303" s="25">
        <v>142.69999999999999</v>
      </c>
      <c r="J303" s="25">
        <v>325.3</v>
      </c>
      <c r="K303" s="25">
        <v>6.5</v>
      </c>
      <c r="L303" s="25">
        <v>60.9</v>
      </c>
      <c r="M303" s="25">
        <v>88.06</v>
      </c>
      <c r="N303" s="25">
        <v>3.02</v>
      </c>
      <c r="O303" s="25">
        <v>52.4</v>
      </c>
    </row>
  </sheetData>
  <mergeCells count="43">
    <mergeCell ref="H298:K298"/>
    <mergeCell ref="L298:O298"/>
    <mergeCell ref="B269:O269"/>
    <mergeCell ref="B296:O296"/>
    <mergeCell ref="B297:M297"/>
    <mergeCell ref="H270:K270"/>
    <mergeCell ref="L270:O270"/>
    <mergeCell ref="H172:K172"/>
    <mergeCell ref="B171:O171"/>
    <mergeCell ref="L172:O172"/>
    <mergeCell ref="B194:O194"/>
    <mergeCell ref="H195:K195"/>
    <mergeCell ref="L195:O195"/>
    <mergeCell ref="B217:O217"/>
    <mergeCell ref="H218:K218"/>
    <mergeCell ref="L218:O218"/>
    <mergeCell ref="H244:K244"/>
    <mergeCell ref="L244:O244"/>
    <mergeCell ref="B243:O243"/>
    <mergeCell ref="H149:K149"/>
    <mergeCell ref="L149:O149"/>
    <mergeCell ref="B148:O148"/>
    <mergeCell ref="B99:O99"/>
    <mergeCell ref="H124:K124"/>
    <mergeCell ref="L124:O124"/>
    <mergeCell ref="B123:O123"/>
    <mergeCell ref="B76:O76"/>
    <mergeCell ref="H77:K77"/>
    <mergeCell ref="L77:O77"/>
    <mergeCell ref="H100:K100"/>
    <mergeCell ref="L100:O100"/>
    <mergeCell ref="B1:O1"/>
    <mergeCell ref="H3:K3"/>
    <mergeCell ref="L3:O3"/>
    <mergeCell ref="B2:O2"/>
    <mergeCell ref="B28:O28"/>
    <mergeCell ref="V29:Y29"/>
    <mergeCell ref="Z29:AC29"/>
    <mergeCell ref="H29:K29"/>
    <mergeCell ref="L29:O29"/>
    <mergeCell ref="H54:K54"/>
    <mergeCell ref="L54:O54"/>
    <mergeCell ref="B53:O53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4"/>
  <sheetViews>
    <sheetView topLeftCell="A193" workbookViewId="0">
      <selection activeCell="K204" sqref="K204"/>
    </sheetView>
  </sheetViews>
  <sheetFormatPr defaultRowHeight="14.4" x14ac:dyDescent="0.3"/>
  <cols>
    <col min="1" max="1" width="5.109375" customWidth="1"/>
    <col min="2" max="2" width="38.5546875" customWidth="1"/>
    <col min="3" max="3" width="8" customWidth="1"/>
    <col min="4" max="4" width="8.5546875" customWidth="1"/>
    <col min="5" max="5" width="7.109375" customWidth="1"/>
    <col min="6" max="6" width="6.5546875" customWidth="1"/>
    <col min="7" max="7" width="7.88671875" customWidth="1"/>
    <col min="8" max="8" width="7.5546875" customWidth="1"/>
    <col min="9" max="9" width="7.6640625" customWidth="1"/>
    <col min="10" max="10" width="7.5546875" customWidth="1"/>
    <col min="11" max="11" width="7.88671875" customWidth="1"/>
    <col min="12" max="12" width="6.6640625" customWidth="1"/>
    <col min="13" max="13" width="8" customWidth="1"/>
    <col min="14" max="15" width="7.109375" customWidth="1"/>
  </cols>
  <sheetData>
    <row r="1" spans="1:15" ht="24.6" x14ac:dyDescent="0.4">
      <c r="A1" s="1"/>
      <c r="B1" s="130" t="s">
        <v>139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x14ac:dyDescent="0.3">
      <c r="A2" s="61"/>
      <c r="B2" s="127" t="s">
        <v>34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1:15" ht="24.75" customHeight="1" x14ac:dyDescent="0.3">
      <c r="A3" s="62" t="s">
        <v>2</v>
      </c>
      <c r="B3" s="62" t="s">
        <v>3</v>
      </c>
      <c r="C3" s="63" t="s">
        <v>4</v>
      </c>
      <c r="D3" s="63" t="s">
        <v>8</v>
      </c>
      <c r="E3" s="100" t="s">
        <v>5</v>
      </c>
      <c r="F3" s="100" t="s">
        <v>6</v>
      </c>
      <c r="G3" s="63" t="s">
        <v>7</v>
      </c>
      <c r="H3" s="125" t="s">
        <v>9</v>
      </c>
      <c r="I3" s="125"/>
      <c r="J3" s="125"/>
      <c r="K3" s="125"/>
      <c r="L3" s="126" t="s">
        <v>10</v>
      </c>
      <c r="M3" s="126"/>
      <c r="N3" s="126"/>
      <c r="O3" s="126"/>
    </row>
    <row r="4" spans="1:15" x14ac:dyDescent="0.3">
      <c r="A4" s="65"/>
      <c r="B4" s="66"/>
      <c r="C4" s="67"/>
      <c r="D4" s="67"/>
      <c r="E4" s="67"/>
      <c r="F4" s="67"/>
      <c r="G4" s="67"/>
      <c r="H4" s="68" t="s">
        <v>11</v>
      </c>
      <c r="I4" s="68" t="s">
        <v>12</v>
      </c>
      <c r="J4" s="68" t="s">
        <v>13</v>
      </c>
      <c r="K4" s="68" t="s">
        <v>14</v>
      </c>
      <c r="L4" s="68" t="s">
        <v>80</v>
      </c>
      <c r="M4" s="68" t="s">
        <v>35</v>
      </c>
      <c r="N4" s="68" t="s">
        <v>16</v>
      </c>
      <c r="O4" s="68" t="s">
        <v>17</v>
      </c>
    </row>
    <row r="5" spans="1:15" x14ac:dyDescent="0.3">
      <c r="A5" s="65"/>
      <c r="B5" s="66"/>
      <c r="C5" s="67"/>
      <c r="D5" s="67"/>
      <c r="E5" s="67"/>
      <c r="F5" s="67"/>
      <c r="G5" s="67"/>
      <c r="H5" s="68"/>
      <c r="I5" s="68"/>
      <c r="J5" s="68"/>
      <c r="K5" s="68"/>
      <c r="L5" s="68"/>
      <c r="M5" s="68"/>
      <c r="N5" s="68"/>
      <c r="O5" s="68"/>
    </row>
    <row r="6" spans="1:15" x14ac:dyDescent="0.3">
      <c r="A6" s="13"/>
      <c r="B6" s="10" t="s">
        <v>148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">
      <c r="A7" s="7">
        <v>182</v>
      </c>
      <c r="B7" s="7" t="s">
        <v>73</v>
      </c>
      <c r="C7" s="7">
        <v>240</v>
      </c>
      <c r="D7" s="7">
        <v>352.8</v>
      </c>
      <c r="E7" s="7">
        <v>11.04</v>
      </c>
      <c r="F7" s="7">
        <v>9.9600000000000009</v>
      </c>
      <c r="G7" s="7">
        <v>47.2</v>
      </c>
      <c r="H7" s="7">
        <v>177.6</v>
      </c>
      <c r="I7" s="7">
        <v>26.99</v>
      </c>
      <c r="J7" s="7">
        <v>236</v>
      </c>
      <c r="K7" s="7">
        <v>0.9</v>
      </c>
      <c r="L7" s="7">
        <v>34</v>
      </c>
      <c r="M7" s="7">
        <v>98</v>
      </c>
      <c r="N7" s="7">
        <v>0.3</v>
      </c>
      <c r="O7" s="7">
        <v>0.6</v>
      </c>
    </row>
    <row r="8" spans="1:15" x14ac:dyDescent="0.3">
      <c r="A8" s="7">
        <v>3</v>
      </c>
      <c r="B8" s="7" t="s">
        <v>143</v>
      </c>
      <c r="C8" s="47">
        <v>65</v>
      </c>
      <c r="D8" s="12">
        <v>127.6</v>
      </c>
      <c r="E8" s="12">
        <v>2.6</v>
      </c>
      <c r="F8" s="12">
        <v>0.6</v>
      </c>
      <c r="G8" s="12">
        <v>21.8</v>
      </c>
      <c r="H8" s="12">
        <v>10.26</v>
      </c>
      <c r="I8" s="12">
        <v>5.85</v>
      </c>
      <c r="J8" s="12">
        <v>29.25</v>
      </c>
      <c r="K8" s="12">
        <v>0.54</v>
      </c>
      <c r="L8" s="12">
        <v>23</v>
      </c>
      <c r="M8" s="12">
        <v>0</v>
      </c>
      <c r="N8" s="12">
        <v>0.05</v>
      </c>
      <c r="O8" s="12">
        <v>0</v>
      </c>
    </row>
    <row r="9" spans="1:15" x14ac:dyDescent="0.3">
      <c r="A9" s="13" t="s">
        <v>32</v>
      </c>
      <c r="B9" s="7" t="s">
        <v>36</v>
      </c>
      <c r="C9" s="11">
        <v>90</v>
      </c>
      <c r="D9" s="7">
        <v>67</v>
      </c>
      <c r="E9" s="7">
        <v>3</v>
      </c>
      <c r="F9" s="7">
        <v>2</v>
      </c>
      <c r="G9" s="7">
        <v>10.199999999999999</v>
      </c>
      <c r="H9" s="7">
        <v>120</v>
      </c>
      <c r="I9" s="7">
        <v>12.5</v>
      </c>
      <c r="J9" s="7">
        <v>112.2</v>
      </c>
      <c r="K9" s="7">
        <v>0.8</v>
      </c>
      <c r="L9" s="7">
        <v>8</v>
      </c>
      <c r="M9" s="7">
        <v>98</v>
      </c>
      <c r="N9" s="7">
        <v>0.03</v>
      </c>
      <c r="O9" s="7">
        <v>4.0999999999999996</v>
      </c>
    </row>
    <row r="10" spans="1:15" x14ac:dyDescent="0.3">
      <c r="A10" s="7">
        <v>377</v>
      </c>
      <c r="B10" s="7" t="s">
        <v>100</v>
      </c>
      <c r="C10" s="7">
        <v>200</v>
      </c>
      <c r="D10" s="7">
        <v>39.799999999999997</v>
      </c>
      <c r="E10" s="7">
        <v>1.1399999999999999</v>
      </c>
      <c r="F10" s="7">
        <v>7.71</v>
      </c>
      <c r="G10" s="7">
        <v>10</v>
      </c>
      <c r="H10" s="7">
        <v>0</v>
      </c>
      <c r="I10" s="7">
        <v>99.08</v>
      </c>
      <c r="J10" s="7">
        <v>185.54</v>
      </c>
      <c r="K10" s="7">
        <v>18.420000000000002</v>
      </c>
      <c r="L10" s="7">
        <v>0</v>
      </c>
      <c r="M10" s="7">
        <v>48</v>
      </c>
      <c r="N10" s="7">
        <v>0.04</v>
      </c>
      <c r="O10" s="7">
        <v>8</v>
      </c>
    </row>
    <row r="11" spans="1:15" x14ac:dyDescent="0.3">
      <c r="A11" s="7"/>
      <c r="B11" s="15" t="s">
        <v>19</v>
      </c>
      <c r="C11" s="16">
        <f t="shared" ref="C11:O11" si="0">SUM(C7:C10)</f>
        <v>595</v>
      </c>
      <c r="D11" s="15">
        <f t="shared" si="0"/>
        <v>587.19999999999993</v>
      </c>
      <c r="E11" s="15">
        <f t="shared" si="0"/>
        <v>17.78</v>
      </c>
      <c r="F11" s="15">
        <f t="shared" si="0"/>
        <v>20.27</v>
      </c>
      <c r="G11" s="15">
        <f t="shared" si="0"/>
        <v>89.2</v>
      </c>
      <c r="H11" s="15">
        <f t="shared" si="0"/>
        <v>307.86</v>
      </c>
      <c r="I11" s="15">
        <f t="shared" si="0"/>
        <v>144.41999999999999</v>
      </c>
      <c r="J11" s="15">
        <f t="shared" si="0"/>
        <v>562.99</v>
      </c>
      <c r="K11" s="15">
        <f t="shared" si="0"/>
        <v>20.660000000000004</v>
      </c>
      <c r="L11" s="15">
        <f t="shared" si="0"/>
        <v>65</v>
      </c>
      <c r="M11" s="15">
        <f t="shared" si="0"/>
        <v>244</v>
      </c>
      <c r="N11" s="15">
        <f t="shared" si="0"/>
        <v>0.42</v>
      </c>
      <c r="O11" s="15">
        <f t="shared" si="0"/>
        <v>12.7</v>
      </c>
    </row>
    <row r="12" spans="1:15" x14ac:dyDescent="0.3">
      <c r="A12" s="4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3">
      <c r="A13" s="43"/>
      <c r="B13" s="10" t="s">
        <v>149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3">
      <c r="A14" s="13">
        <v>71</v>
      </c>
      <c r="B14" s="7" t="s">
        <v>101</v>
      </c>
      <c r="C14" s="11">
        <v>60</v>
      </c>
      <c r="D14" s="7">
        <v>11.3</v>
      </c>
      <c r="E14" s="7">
        <v>0.49</v>
      </c>
      <c r="F14" s="7">
        <v>0</v>
      </c>
      <c r="G14" s="7">
        <v>1.8</v>
      </c>
      <c r="H14" s="7">
        <v>0</v>
      </c>
      <c r="I14" s="7">
        <v>8.68</v>
      </c>
      <c r="J14" s="7">
        <v>17.62</v>
      </c>
      <c r="K14" s="7">
        <v>1.62</v>
      </c>
      <c r="L14" s="7">
        <v>0</v>
      </c>
      <c r="M14" s="7">
        <v>217.8</v>
      </c>
      <c r="N14" s="7">
        <v>0.05</v>
      </c>
      <c r="O14" s="7">
        <v>8.91</v>
      </c>
    </row>
    <row r="15" spans="1:15" ht="28.8" x14ac:dyDescent="0.3">
      <c r="A15" s="14">
        <v>102</v>
      </c>
      <c r="B15" s="57" t="s">
        <v>107</v>
      </c>
      <c r="C15" s="14">
        <v>240</v>
      </c>
      <c r="D15" s="12">
        <v>155.6</v>
      </c>
      <c r="E15" s="12">
        <v>5.29</v>
      </c>
      <c r="F15" s="12">
        <v>9.6</v>
      </c>
      <c r="G15" s="12">
        <v>21.06</v>
      </c>
      <c r="H15" s="12">
        <v>36.5</v>
      </c>
      <c r="I15" s="12">
        <v>33.799999999999997</v>
      </c>
      <c r="J15" s="12">
        <v>69.739999999999995</v>
      </c>
      <c r="K15" s="12">
        <v>2.02</v>
      </c>
      <c r="L15" s="12">
        <v>0</v>
      </c>
      <c r="M15" s="12">
        <v>890.9</v>
      </c>
      <c r="N15" s="12">
        <v>0.18</v>
      </c>
      <c r="O15" s="12">
        <v>12.32</v>
      </c>
    </row>
    <row r="16" spans="1:15" x14ac:dyDescent="0.3">
      <c r="A16" s="13">
        <v>288</v>
      </c>
      <c r="B16" s="7" t="s">
        <v>87</v>
      </c>
      <c r="C16" s="11">
        <v>110</v>
      </c>
      <c r="D16" s="7">
        <v>177.2</v>
      </c>
      <c r="E16" s="7">
        <v>14.4</v>
      </c>
      <c r="F16" s="7">
        <v>14.4</v>
      </c>
      <c r="G16" s="7">
        <v>0.2</v>
      </c>
      <c r="H16" s="7">
        <v>5.0999999999999996</v>
      </c>
      <c r="I16" s="7">
        <v>0.1</v>
      </c>
      <c r="J16" s="7">
        <v>10.54</v>
      </c>
      <c r="K16" s="7">
        <v>1.42</v>
      </c>
      <c r="L16" s="7">
        <v>0</v>
      </c>
      <c r="M16" s="7">
        <v>6.8</v>
      </c>
      <c r="N16" s="7">
        <v>0.13</v>
      </c>
      <c r="O16" s="7">
        <v>9.49</v>
      </c>
    </row>
    <row r="17" spans="1:15" x14ac:dyDescent="0.3">
      <c r="A17" s="14">
        <v>309</v>
      </c>
      <c r="B17" s="12" t="s">
        <v>18</v>
      </c>
      <c r="C17" s="13">
        <v>200</v>
      </c>
      <c r="D17" s="7">
        <v>294</v>
      </c>
      <c r="E17" s="7">
        <v>15.7</v>
      </c>
      <c r="F17" s="7">
        <v>12.24</v>
      </c>
      <c r="G17" s="7">
        <v>104.2</v>
      </c>
      <c r="H17" s="7">
        <v>52.48</v>
      </c>
      <c r="I17" s="7">
        <v>161.80000000000001</v>
      </c>
      <c r="J17" s="7">
        <v>228.3</v>
      </c>
      <c r="K17" s="7">
        <v>5.16</v>
      </c>
      <c r="L17" s="7">
        <v>29.5</v>
      </c>
      <c r="M17" s="7">
        <v>0.94</v>
      </c>
      <c r="N17" s="7">
        <v>6.36</v>
      </c>
      <c r="O17" s="7">
        <v>0.8</v>
      </c>
    </row>
    <row r="18" spans="1:15" x14ac:dyDescent="0.3">
      <c r="A18" s="14">
        <v>342</v>
      </c>
      <c r="B18" s="12" t="s">
        <v>31</v>
      </c>
      <c r="C18" s="14">
        <v>200</v>
      </c>
      <c r="D18" s="12">
        <v>144.77000000000001</v>
      </c>
      <c r="E18" s="12">
        <v>0.16</v>
      </c>
      <c r="F18" s="12">
        <v>0</v>
      </c>
      <c r="G18" s="12">
        <v>27.88</v>
      </c>
      <c r="H18" s="12">
        <v>71.69</v>
      </c>
      <c r="I18" s="12">
        <v>47.41</v>
      </c>
      <c r="J18" s="12">
        <v>57.94</v>
      </c>
      <c r="K18" s="12">
        <v>1.18</v>
      </c>
      <c r="L18" s="12">
        <v>0.24</v>
      </c>
      <c r="M18" s="12">
        <v>162.4</v>
      </c>
      <c r="N18" s="12">
        <v>0.04</v>
      </c>
      <c r="O18" s="12">
        <v>12.18</v>
      </c>
    </row>
    <row r="19" spans="1:15" x14ac:dyDescent="0.3">
      <c r="A19" s="14" t="s">
        <v>32</v>
      </c>
      <c r="B19" s="12" t="s">
        <v>0</v>
      </c>
      <c r="C19" s="14">
        <v>40</v>
      </c>
      <c r="D19" s="12">
        <v>121.3</v>
      </c>
      <c r="E19" s="12">
        <v>4.2</v>
      </c>
      <c r="F19" s="12">
        <v>0.5</v>
      </c>
      <c r="G19" s="12">
        <v>26.8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15" x14ac:dyDescent="0.3">
      <c r="A20" s="14" t="s">
        <v>32</v>
      </c>
      <c r="B20" s="12" t="s">
        <v>33</v>
      </c>
      <c r="C20" s="14">
        <v>40</v>
      </c>
      <c r="D20" s="12">
        <v>83.4</v>
      </c>
      <c r="E20" s="12">
        <v>2.48</v>
      </c>
      <c r="F20" s="12">
        <v>0.42</v>
      </c>
      <c r="G20" s="12">
        <v>12.9</v>
      </c>
      <c r="H20" s="12">
        <v>12.2</v>
      </c>
      <c r="I20" s="12">
        <v>16.399999999999999</v>
      </c>
      <c r="J20" s="12">
        <v>54.3</v>
      </c>
      <c r="K20" s="12">
        <v>13.2</v>
      </c>
      <c r="L20" s="12">
        <v>0</v>
      </c>
      <c r="M20" s="12">
        <v>1.6</v>
      </c>
      <c r="N20" s="12">
        <v>0.06</v>
      </c>
      <c r="O20" s="12">
        <v>0</v>
      </c>
    </row>
    <row r="21" spans="1:15" x14ac:dyDescent="0.3">
      <c r="A21" s="14"/>
      <c r="B21" s="17" t="s">
        <v>19</v>
      </c>
      <c r="C21" s="18">
        <f>SUM(C14:C20)</f>
        <v>890</v>
      </c>
      <c r="D21" s="17">
        <f>SUM(D14:D20)</f>
        <v>987.56999999999994</v>
      </c>
      <c r="E21" s="17">
        <f t="shared" ref="E21:L21" si="1">SUM(E14:E20)</f>
        <v>42.719999999999992</v>
      </c>
      <c r="F21" s="17">
        <f t="shared" si="1"/>
        <v>37.160000000000004</v>
      </c>
      <c r="G21" s="17">
        <f t="shared" si="1"/>
        <v>194.84000000000003</v>
      </c>
      <c r="H21" s="17">
        <f t="shared" si="1"/>
        <v>177.96999999999997</v>
      </c>
      <c r="I21" s="17">
        <f t="shared" si="1"/>
        <v>268.19</v>
      </c>
      <c r="J21" s="17">
        <f t="shared" si="1"/>
        <v>438.44000000000005</v>
      </c>
      <c r="K21" s="17">
        <f t="shared" si="1"/>
        <v>24.6</v>
      </c>
      <c r="L21" s="17">
        <f t="shared" si="1"/>
        <v>29.74</v>
      </c>
      <c r="M21" s="17">
        <f>SUM(M14:M20)</f>
        <v>1280.44</v>
      </c>
      <c r="N21" s="17">
        <f>SUM(N14:N20)</f>
        <v>6.82</v>
      </c>
      <c r="O21" s="17">
        <f>SUM(O14:O20)</f>
        <v>43.7</v>
      </c>
    </row>
    <row r="22" spans="1:15" x14ac:dyDescent="0.3">
      <c r="A22" s="85"/>
      <c r="B22" s="24" t="s">
        <v>150</v>
      </c>
      <c r="C22" s="8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x14ac:dyDescent="0.3">
      <c r="A23" s="87" t="s">
        <v>32</v>
      </c>
      <c r="B23" s="88" t="s">
        <v>103</v>
      </c>
      <c r="C23" s="89">
        <v>60</v>
      </c>
      <c r="D23" s="88">
        <v>237</v>
      </c>
      <c r="E23" s="88">
        <v>1.8</v>
      </c>
      <c r="F23" s="88">
        <v>5.3</v>
      </c>
      <c r="G23" s="88">
        <v>32.1</v>
      </c>
      <c r="H23" s="88">
        <v>1.2</v>
      </c>
      <c r="I23" s="88">
        <v>2.4</v>
      </c>
      <c r="J23" s="88">
        <v>12.1</v>
      </c>
      <c r="K23" s="88">
        <v>0.1</v>
      </c>
      <c r="L23" s="88">
        <v>0</v>
      </c>
      <c r="M23" s="88">
        <v>0.3</v>
      </c>
      <c r="N23" s="88">
        <v>0.01</v>
      </c>
      <c r="O23" s="88">
        <v>0</v>
      </c>
    </row>
    <row r="24" spans="1:15" x14ac:dyDescent="0.3">
      <c r="A24" s="87">
        <v>382</v>
      </c>
      <c r="B24" s="88" t="s">
        <v>104</v>
      </c>
      <c r="C24" s="89">
        <v>200</v>
      </c>
      <c r="D24" s="88">
        <v>145</v>
      </c>
      <c r="E24" s="88">
        <v>4</v>
      </c>
      <c r="F24" s="88">
        <v>0.8</v>
      </c>
      <c r="G24" s="88">
        <v>21.2</v>
      </c>
      <c r="H24" s="88">
        <v>315</v>
      </c>
      <c r="I24" s="88">
        <v>35.200000000000003</v>
      </c>
      <c r="J24" s="88">
        <v>112.2</v>
      </c>
      <c r="K24" s="88">
        <v>0.8</v>
      </c>
      <c r="L24" s="88">
        <v>18</v>
      </c>
      <c r="M24" s="88">
        <v>98</v>
      </c>
      <c r="N24" s="88">
        <v>0.03</v>
      </c>
      <c r="O24" s="88">
        <v>5.0999999999999996</v>
      </c>
    </row>
    <row r="25" spans="1:15" x14ac:dyDescent="0.3">
      <c r="A25" s="87">
        <v>338</v>
      </c>
      <c r="B25" s="88" t="s">
        <v>105</v>
      </c>
      <c r="C25" s="89">
        <v>200</v>
      </c>
      <c r="D25" s="88">
        <v>134</v>
      </c>
      <c r="E25" s="88">
        <v>0.3</v>
      </c>
      <c r="F25" s="88">
        <v>0</v>
      </c>
      <c r="G25" s="88">
        <v>41</v>
      </c>
      <c r="H25" s="88">
        <v>9</v>
      </c>
      <c r="I25" s="88">
        <v>0</v>
      </c>
      <c r="J25" s="88">
        <v>0</v>
      </c>
      <c r="K25" s="88">
        <v>0.6</v>
      </c>
      <c r="L25" s="88">
        <v>0</v>
      </c>
      <c r="M25" s="88">
        <v>0</v>
      </c>
      <c r="N25" s="88">
        <v>0</v>
      </c>
      <c r="O25" s="88">
        <v>0</v>
      </c>
    </row>
    <row r="26" spans="1:15" x14ac:dyDescent="0.3">
      <c r="A26" s="85"/>
      <c r="B26" s="90" t="s">
        <v>19</v>
      </c>
      <c r="C26" s="91">
        <f t="shared" ref="C26:O26" si="2">SUM(C23:C25)</f>
        <v>460</v>
      </c>
      <c r="D26" s="90">
        <f t="shared" si="2"/>
        <v>516</v>
      </c>
      <c r="E26" s="90">
        <f t="shared" si="2"/>
        <v>6.1</v>
      </c>
      <c r="F26" s="90">
        <f t="shared" si="2"/>
        <v>6.1</v>
      </c>
      <c r="G26" s="90">
        <f t="shared" si="2"/>
        <v>94.3</v>
      </c>
      <c r="H26" s="90">
        <f t="shared" si="2"/>
        <v>325.2</v>
      </c>
      <c r="I26" s="90">
        <f t="shared" si="2"/>
        <v>37.6</v>
      </c>
      <c r="J26" s="90">
        <f t="shared" si="2"/>
        <v>124.3</v>
      </c>
      <c r="K26" s="90">
        <f t="shared" si="2"/>
        <v>1.5</v>
      </c>
      <c r="L26" s="90">
        <f t="shared" si="2"/>
        <v>18</v>
      </c>
      <c r="M26" s="90">
        <f t="shared" si="2"/>
        <v>98.3</v>
      </c>
      <c r="N26" s="90">
        <f t="shared" si="2"/>
        <v>0.04</v>
      </c>
      <c r="O26" s="90">
        <f t="shared" si="2"/>
        <v>5.0999999999999996</v>
      </c>
    </row>
    <row r="27" spans="1:15" x14ac:dyDescent="0.3">
      <c r="A27" s="13"/>
      <c r="B27" s="92" t="s">
        <v>106</v>
      </c>
      <c r="C27" s="16">
        <f>C11+C21+C26</f>
        <v>1945</v>
      </c>
      <c r="D27" s="16">
        <f t="shared" ref="D27:O27" si="3">D11+D21+D26</f>
        <v>2090.77</v>
      </c>
      <c r="E27" s="16">
        <f t="shared" si="3"/>
        <v>66.599999999999994</v>
      </c>
      <c r="F27" s="16">
        <f t="shared" si="3"/>
        <v>63.530000000000008</v>
      </c>
      <c r="G27" s="16">
        <f t="shared" si="3"/>
        <v>378.34000000000003</v>
      </c>
      <c r="H27" s="16">
        <f t="shared" si="3"/>
        <v>811.03</v>
      </c>
      <c r="I27" s="16">
        <f t="shared" si="3"/>
        <v>450.21000000000004</v>
      </c>
      <c r="J27" s="16">
        <f t="shared" si="3"/>
        <v>1125.73</v>
      </c>
      <c r="K27" s="16">
        <f t="shared" si="3"/>
        <v>46.760000000000005</v>
      </c>
      <c r="L27" s="16">
        <f t="shared" si="3"/>
        <v>112.74</v>
      </c>
      <c r="M27" s="16">
        <f t="shared" si="3"/>
        <v>1622.74</v>
      </c>
      <c r="N27" s="16">
        <f t="shared" si="3"/>
        <v>7.28</v>
      </c>
      <c r="O27" s="16">
        <f t="shared" si="3"/>
        <v>61.500000000000007</v>
      </c>
    </row>
    <row r="28" spans="1:15" x14ac:dyDescent="0.3">
      <c r="A28" s="69"/>
      <c r="B28" s="127" t="s">
        <v>37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9"/>
    </row>
    <row r="29" spans="1:15" ht="24.75" customHeight="1" x14ac:dyDescent="0.3">
      <c r="A29" s="70" t="s">
        <v>2</v>
      </c>
      <c r="B29" s="62" t="s">
        <v>3</v>
      </c>
      <c r="C29" s="63" t="s">
        <v>4</v>
      </c>
      <c r="D29" s="63" t="s">
        <v>8</v>
      </c>
      <c r="E29" s="100" t="s">
        <v>5</v>
      </c>
      <c r="F29" s="100" t="s">
        <v>6</v>
      </c>
      <c r="G29" s="63" t="s">
        <v>7</v>
      </c>
      <c r="H29" s="125" t="s">
        <v>9</v>
      </c>
      <c r="I29" s="125"/>
      <c r="J29" s="125"/>
      <c r="K29" s="125"/>
      <c r="L29" s="126" t="s">
        <v>10</v>
      </c>
      <c r="M29" s="126"/>
      <c r="N29" s="126"/>
      <c r="O29" s="126"/>
    </row>
    <row r="30" spans="1:15" x14ac:dyDescent="0.3">
      <c r="A30" s="65"/>
      <c r="B30" s="66"/>
      <c r="C30" s="67"/>
      <c r="D30" s="67"/>
      <c r="E30" s="67"/>
      <c r="F30" s="67"/>
      <c r="G30" s="67"/>
      <c r="H30" s="68" t="s">
        <v>11</v>
      </c>
      <c r="I30" s="68" t="s">
        <v>12</v>
      </c>
      <c r="J30" s="68" t="s">
        <v>13</v>
      </c>
      <c r="K30" s="68" t="s">
        <v>14</v>
      </c>
      <c r="L30" s="68" t="s">
        <v>15</v>
      </c>
      <c r="M30" s="68" t="s">
        <v>35</v>
      </c>
      <c r="N30" s="68" t="s">
        <v>16</v>
      </c>
      <c r="O30" s="68" t="s">
        <v>17</v>
      </c>
    </row>
    <row r="31" spans="1:15" x14ac:dyDescent="0.3">
      <c r="A31" s="13"/>
      <c r="B31" s="10" t="s">
        <v>151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x14ac:dyDescent="0.3">
      <c r="A32" s="13">
        <v>71</v>
      </c>
      <c r="B32" s="7" t="s">
        <v>101</v>
      </c>
      <c r="C32" s="11">
        <v>60</v>
      </c>
      <c r="D32" s="7">
        <v>11.3</v>
      </c>
      <c r="E32" s="7">
        <v>0.49</v>
      </c>
      <c r="F32" s="7">
        <v>0</v>
      </c>
      <c r="G32" s="7">
        <v>1.8</v>
      </c>
      <c r="H32" s="7">
        <v>0</v>
      </c>
      <c r="I32" s="7">
        <v>8.68</v>
      </c>
      <c r="J32" s="7">
        <v>17.62</v>
      </c>
      <c r="K32" s="7">
        <v>1.62</v>
      </c>
      <c r="L32" s="7">
        <v>0</v>
      </c>
      <c r="M32" s="7">
        <v>217.8</v>
      </c>
      <c r="N32" s="7">
        <v>0.05</v>
      </c>
      <c r="O32" s="7">
        <v>8.91</v>
      </c>
    </row>
    <row r="33" spans="1:15" x14ac:dyDescent="0.3">
      <c r="A33" s="30">
        <v>291</v>
      </c>
      <c r="B33" s="20" t="s">
        <v>52</v>
      </c>
      <c r="C33" s="21">
        <v>240</v>
      </c>
      <c r="D33" s="20">
        <v>501.38</v>
      </c>
      <c r="E33" s="20">
        <v>27.16</v>
      </c>
      <c r="F33" s="20">
        <v>24.91</v>
      </c>
      <c r="G33" s="20">
        <v>39</v>
      </c>
      <c r="H33" s="20">
        <v>24.66</v>
      </c>
      <c r="I33" s="20">
        <v>44.35</v>
      </c>
      <c r="J33" s="20">
        <v>199.2</v>
      </c>
      <c r="K33" s="20">
        <v>2.4</v>
      </c>
      <c r="L33" s="20">
        <v>66.91</v>
      </c>
      <c r="M33" s="20">
        <v>5.07</v>
      </c>
      <c r="N33" s="20">
        <v>0.02</v>
      </c>
      <c r="O33" s="20">
        <v>1.59</v>
      </c>
    </row>
    <row r="34" spans="1:15" x14ac:dyDescent="0.3">
      <c r="A34" s="87">
        <v>338</v>
      </c>
      <c r="B34" s="88" t="s">
        <v>108</v>
      </c>
      <c r="C34" s="89">
        <v>150</v>
      </c>
      <c r="D34" s="88">
        <v>100</v>
      </c>
      <c r="E34" s="88">
        <v>0.45</v>
      </c>
      <c r="F34" s="88">
        <v>0</v>
      </c>
      <c r="G34" s="88">
        <v>31.5</v>
      </c>
      <c r="H34" s="88">
        <v>9</v>
      </c>
      <c r="I34" s="88">
        <v>0</v>
      </c>
      <c r="J34" s="88">
        <v>0</v>
      </c>
      <c r="K34" s="88">
        <v>0.6</v>
      </c>
      <c r="L34" s="88">
        <v>0</v>
      </c>
      <c r="M34" s="88">
        <v>0</v>
      </c>
      <c r="N34" s="88">
        <v>0</v>
      </c>
      <c r="O34" s="88">
        <v>0</v>
      </c>
    </row>
    <row r="35" spans="1:15" x14ac:dyDescent="0.3">
      <c r="A35" s="13">
        <v>349</v>
      </c>
      <c r="B35" s="7" t="s">
        <v>70</v>
      </c>
      <c r="C35" s="7">
        <v>200</v>
      </c>
      <c r="D35" s="7">
        <v>94.2</v>
      </c>
      <c r="E35" s="7">
        <v>0.04</v>
      </c>
      <c r="F35" s="7">
        <v>0.04</v>
      </c>
      <c r="G35" s="7">
        <v>14.76</v>
      </c>
      <c r="H35" s="7">
        <v>6.4</v>
      </c>
      <c r="I35" s="7">
        <v>0</v>
      </c>
      <c r="J35" s="7">
        <v>3.6</v>
      </c>
      <c r="K35" s="7">
        <v>0.18</v>
      </c>
      <c r="L35" s="7">
        <v>0</v>
      </c>
      <c r="M35" s="7"/>
      <c r="N35" s="7">
        <v>0.04</v>
      </c>
      <c r="O35" s="7">
        <v>8</v>
      </c>
    </row>
    <row r="36" spans="1:15" x14ac:dyDescent="0.3">
      <c r="A36" s="13" t="s">
        <v>32</v>
      </c>
      <c r="B36" s="7" t="s">
        <v>0</v>
      </c>
      <c r="C36" s="7">
        <v>50</v>
      </c>
      <c r="D36" s="7">
        <v>133</v>
      </c>
      <c r="E36" s="7">
        <v>3.06</v>
      </c>
      <c r="F36" s="7">
        <v>0.41</v>
      </c>
      <c r="G36" s="7">
        <v>21.8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x14ac:dyDescent="0.3">
      <c r="A37" s="13"/>
      <c r="B37" s="15" t="s">
        <v>19</v>
      </c>
      <c r="C37" s="16">
        <f t="shared" ref="C37:O37" si="4">SUM(C32:C36)</f>
        <v>700</v>
      </c>
      <c r="D37" s="15">
        <f t="shared" si="4"/>
        <v>839.88</v>
      </c>
      <c r="E37" s="15">
        <f t="shared" si="4"/>
        <v>31.199999999999996</v>
      </c>
      <c r="F37" s="15">
        <f t="shared" si="4"/>
        <v>25.36</v>
      </c>
      <c r="G37" s="15">
        <f t="shared" si="4"/>
        <v>108.86</v>
      </c>
      <c r="H37" s="15">
        <f t="shared" si="4"/>
        <v>40.059999999999995</v>
      </c>
      <c r="I37" s="15">
        <f t="shared" si="4"/>
        <v>53.03</v>
      </c>
      <c r="J37" s="15">
        <f t="shared" si="4"/>
        <v>220.42</v>
      </c>
      <c r="K37" s="15">
        <f t="shared" si="4"/>
        <v>4.7999999999999989</v>
      </c>
      <c r="L37" s="15">
        <f t="shared" si="4"/>
        <v>66.91</v>
      </c>
      <c r="M37" s="15">
        <f t="shared" si="4"/>
        <v>222.87</v>
      </c>
      <c r="N37" s="15">
        <f t="shared" si="4"/>
        <v>0.11000000000000001</v>
      </c>
      <c r="O37" s="15">
        <f t="shared" si="4"/>
        <v>18.5</v>
      </c>
    </row>
    <row r="38" spans="1:15" x14ac:dyDescent="0.3">
      <c r="A38" s="13"/>
      <c r="B38" s="10" t="s">
        <v>152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13">
        <v>70</v>
      </c>
      <c r="B39" s="7" t="s">
        <v>122</v>
      </c>
      <c r="C39" s="11">
        <v>60</v>
      </c>
      <c r="D39" s="7">
        <v>41.9</v>
      </c>
      <c r="E39" s="7">
        <v>5.25</v>
      </c>
      <c r="F39" s="7">
        <v>0</v>
      </c>
      <c r="G39" s="7">
        <v>5.71</v>
      </c>
      <c r="H39" s="7">
        <v>7.41</v>
      </c>
      <c r="I39" s="7">
        <v>10.58</v>
      </c>
      <c r="J39" s="7">
        <v>13.88</v>
      </c>
      <c r="K39" s="7">
        <v>0.48</v>
      </c>
      <c r="L39" s="7">
        <v>0</v>
      </c>
      <c r="M39" s="7">
        <v>423.4</v>
      </c>
      <c r="N39" s="7">
        <v>0.03</v>
      </c>
      <c r="O39" s="7">
        <v>13.23</v>
      </c>
    </row>
    <row r="40" spans="1:15" x14ac:dyDescent="0.3">
      <c r="A40" s="13">
        <v>112</v>
      </c>
      <c r="B40" s="7" t="s">
        <v>83</v>
      </c>
      <c r="C40" s="11">
        <v>210</v>
      </c>
      <c r="D40" s="7">
        <v>132</v>
      </c>
      <c r="E40" s="7">
        <v>2.4</v>
      </c>
      <c r="F40" s="7">
        <v>6.7</v>
      </c>
      <c r="G40" s="7">
        <v>11.2</v>
      </c>
      <c r="H40" s="7">
        <v>88.29</v>
      </c>
      <c r="I40" s="7">
        <v>62.9</v>
      </c>
      <c r="J40" s="7">
        <v>102.7</v>
      </c>
      <c r="K40" s="7">
        <v>1.51</v>
      </c>
      <c r="L40" s="7">
        <v>9</v>
      </c>
      <c r="M40" s="7">
        <v>115</v>
      </c>
      <c r="N40" s="7">
        <v>0.12</v>
      </c>
      <c r="O40" s="7">
        <v>20.21</v>
      </c>
    </row>
    <row r="41" spans="1:15" x14ac:dyDescent="0.3">
      <c r="A41" s="30" t="s">
        <v>46</v>
      </c>
      <c r="B41" s="103" t="s">
        <v>141</v>
      </c>
      <c r="C41" s="21">
        <v>110</v>
      </c>
      <c r="D41" s="20">
        <v>238</v>
      </c>
      <c r="E41" s="20">
        <v>11.7</v>
      </c>
      <c r="F41" s="20">
        <v>12.91</v>
      </c>
      <c r="G41" s="20">
        <v>14.9</v>
      </c>
      <c r="H41" s="20">
        <v>57.8</v>
      </c>
      <c r="I41" s="20">
        <v>28.45</v>
      </c>
      <c r="J41" s="20">
        <v>141.4</v>
      </c>
      <c r="K41" s="20">
        <v>1.27</v>
      </c>
      <c r="L41" s="20">
        <v>51</v>
      </c>
      <c r="M41" s="20">
        <v>0</v>
      </c>
      <c r="N41" s="20">
        <v>7</v>
      </c>
      <c r="O41" s="20">
        <v>3.96</v>
      </c>
    </row>
    <row r="42" spans="1:15" x14ac:dyDescent="0.3">
      <c r="A42" s="13">
        <v>304</v>
      </c>
      <c r="B42" s="7" t="s">
        <v>121</v>
      </c>
      <c r="C42" s="7">
        <v>200</v>
      </c>
      <c r="D42" s="7">
        <v>209.35</v>
      </c>
      <c r="E42" s="7">
        <v>3.6</v>
      </c>
      <c r="F42" s="7">
        <v>4.71</v>
      </c>
      <c r="G42" s="7">
        <v>30.66</v>
      </c>
      <c r="H42" s="7">
        <v>4.5</v>
      </c>
      <c r="I42" s="7">
        <v>25.6</v>
      </c>
      <c r="J42" s="7">
        <v>75.8</v>
      </c>
      <c r="K42" s="7">
        <v>1.2</v>
      </c>
      <c r="L42" s="7">
        <v>1.1000000000000001</v>
      </c>
      <c r="M42" s="7">
        <v>0</v>
      </c>
      <c r="N42" s="7">
        <v>0.45</v>
      </c>
      <c r="O42" s="7">
        <v>0</v>
      </c>
    </row>
    <row r="43" spans="1:15" x14ac:dyDescent="0.3">
      <c r="A43" s="13">
        <v>349</v>
      </c>
      <c r="B43" s="7" t="s">
        <v>40</v>
      </c>
      <c r="C43" s="7">
        <v>200</v>
      </c>
      <c r="D43" s="7">
        <v>94.2</v>
      </c>
      <c r="E43" s="7">
        <v>0.04</v>
      </c>
      <c r="F43" s="7">
        <v>0.04</v>
      </c>
      <c r="G43" s="7">
        <v>24.76</v>
      </c>
      <c r="H43" s="7">
        <v>6.4</v>
      </c>
      <c r="I43" s="7">
        <v>0</v>
      </c>
      <c r="J43" s="7">
        <v>3.6</v>
      </c>
      <c r="K43" s="7">
        <v>0.18</v>
      </c>
      <c r="L43" s="7">
        <v>0</v>
      </c>
      <c r="M43" s="7"/>
      <c r="N43" s="7">
        <v>0.04</v>
      </c>
      <c r="O43" s="7">
        <v>8</v>
      </c>
    </row>
    <row r="44" spans="1:15" x14ac:dyDescent="0.3">
      <c r="A44" s="13" t="s">
        <v>32</v>
      </c>
      <c r="B44" s="7" t="s">
        <v>0</v>
      </c>
      <c r="C44" s="14">
        <v>40</v>
      </c>
      <c r="D44" s="12">
        <v>121.3</v>
      </c>
      <c r="E44" s="12">
        <v>4.2</v>
      </c>
      <c r="F44" s="12">
        <v>0.5</v>
      </c>
      <c r="G44" s="12">
        <v>26.8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</row>
    <row r="45" spans="1:15" x14ac:dyDescent="0.3">
      <c r="A45" s="13" t="s">
        <v>32</v>
      </c>
      <c r="B45" s="7" t="s">
        <v>33</v>
      </c>
      <c r="C45" s="14">
        <v>40</v>
      </c>
      <c r="D45" s="12">
        <v>83.4</v>
      </c>
      <c r="E45" s="12">
        <v>2.48</v>
      </c>
      <c r="F45" s="12">
        <v>0.42</v>
      </c>
      <c r="G45" s="12">
        <v>12.9</v>
      </c>
      <c r="H45" s="12">
        <v>12.2</v>
      </c>
      <c r="I45" s="12">
        <v>16.399999999999999</v>
      </c>
      <c r="J45" s="12">
        <v>54.3</v>
      </c>
      <c r="K45" s="12">
        <v>13.2</v>
      </c>
      <c r="L45" s="12">
        <v>0</v>
      </c>
      <c r="M45" s="12">
        <v>1.6</v>
      </c>
      <c r="N45" s="12">
        <v>0.06</v>
      </c>
      <c r="O45" s="12">
        <v>0</v>
      </c>
    </row>
    <row r="46" spans="1:15" x14ac:dyDescent="0.3">
      <c r="A46" s="13"/>
      <c r="B46" s="15" t="s">
        <v>19</v>
      </c>
      <c r="C46" s="16">
        <f t="shared" ref="C46:O46" si="5">SUM(C39:C45)</f>
        <v>860</v>
      </c>
      <c r="D46" s="15">
        <f t="shared" si="5"/>
        <v>920.15</v>
      </c>
      <c r="E46" s="15">
        <f t="shared" si="5"/>
        <v>29.67</v>
      </c>
      <c r="F46" s="15">
        <f t="shared" si="5"/>
        <v>25.28</v>
      </c>
      <c r="G46" s="15">
        <f t="shared" si="5"/>
        <v>126.93</v>
      </c>
      <c r="H46" s="15">
        <f t="shared" si="5"/>
        <v>176.6</v>
      </c>
      <c r="I46" s="15">
        <f t="shared" si="5"/>
        <v>143.93</v>
      </c>
      <c r="J46" s="15">
        <f t="shared" si="5"/>
        <v>391.68000000000006</v>
      </c>
      <c r="K46" s="15">
        <f t="shared" si="5"/>
        <v>17.84</v>
      </c>
      <c r="L46" s="15">
        <f t="shared" si="5"/>
        <v>61.1</v>
      </c>
      <c r="M46" s="15">
        <f t="shared" si="5"/>
        <v>540</v>
      </c>
      <c r="N46" s="15">
        <f t="shared" si="5"/>
        <v>7.7</v>
      </c>
      <c r="O46" s="15">
        <f t="shared" si="5"/>
        <v>45.4</v>
      </c>
    </row>
    <row r="47" spans="1:15" x14ac:dyDescent="0.3">
      <c r="A47" s="87"/>
      <c r="B47" s="24" t="s">
        <v>153</v>
      </c>
      <c r="C47" s="23"/>
      <c r="D47" s="3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x14ac:dyDescent="0.3">
      <c r="A48" s="87" t="s">
        <v>32</v>
      </c>
      <c r="B48" s="88" t="s">
        <v>103</v>
      </c>
      <c r="C48" s="89">
        <v>60</v>
      </c>
      <c r="D48" s="88">
        <v>237</v>
      </c>
      <c r="E48" s="88">
        <v>1.8</v>
      </c>
      <c r="F48" s="88">
        <v>5.3</v>
      </c>
      <c r="G48" s="88">
        <v>32.1</v>
      </c>
      <c r="H48" s="88">
        <v>1.2</v>
      </c>
      <c r="I48" s="88">
        <v>2.4</v>
      </c>
      <c r="J48" s="88">
        <v>12.1</v>
      </c>
      <c r="K48" s="88">
        <v>0.1</v>
      </c>
      <c r="L48" s="88">
        <v>0</v>
      </c>
      <c r="M48" s="88">
        <v>0.3</v>
      </c>
      <c r="N48" s="88">
        <v>0.01</v>
      </c>
      <c r="O48" s="88">
        <v>0</v>
      </c>
    </row>
    <row r="49" spans="1:15" x14ac:dyDescent="0.3">
      <c r="A49" s="87">
        <v>338</v>
      </c>
      <c r="B49" s="88" t="s">
        <v>108</v>
      </c>
      <c r="C49" s="89">
        <v>200</v>
      </c>
      <c r="D49" s="88">
        <v>134</v>
      </c>
      <c r="E49" s="88">
        <v>0.3</v>
      </c>
      <c r="F49" s="88">
        <v>0</v>
      </c>
      <c r="G49" s="88">
        <v>21</v>
      </c>
      <c r="H49" s="88">
        <v>9</v>
      </c>
      <c r="I49" s="88">
        <v>0</v>
      </c>
      <c r="J49" s="88">
        <v>0</v>
      </c>
      <c r="K49" s="88">
        <v>0.6</v>
      </c>
      <c r="L49" s="88">
        <v>0</v>
      </c>
      <c r="M49" s="88">
        <v>0</v>
      </c>
      <c r="N49" s="88">
        <v>0</v>
      </c>
      <c r="O49" s="88">
        <v>0</v>
      </c>
    </row>
    <row r="50" spans="1:15" x14ac:dyDescent="0.3">
      <c r="A50" s="87">
        <v>379</v>
      </c>
      <c r="B50" s="88" t="s">
        <v>109</v>
      </c>
      <c r="C50" s="89">
        <v>200</v>
      </c>
      <c r="D50" s="88">
        <v>98.64</v>
      </c>
      <c r="E50" s="88">
        <v>0.4</v>
      </c>
      <c r="F50" s="88">
        <v>0</v>
      </c>
      <c r="G50" s="88">
        <v>10.039999999999999</v>
      </c>
      <c r="H50" s="88">
        <v>56</v>
      </c>
      <c r="I50" s="88">
        <v>15.66</v>
      </c>
      <c r="J50" s="88">
        <v>19.14</v>
      </c>
      <c r="K50" s="88">
        <v>3.83</v>
      </c>
      <c r="L50" s="88">
        <v>0</v>
      </c>
      <c r="M50" s="88">
        <v>48</v>
      </c>
      <c r="N50" s="88">
        <v>0.04</v>
      </c>
      <c r="O50" s="88">
        <v>8</v>
      </c>
    </row>
    <row r="51" spans="1:15" x14ac:dyDescent="0.3">
      <c r="A51" s="88"/>
      <c r="B51" s="22" t="s">
        <v>19</v>
      </c>
      <c r="C51" s="23">
        <v>360</v>
      </c>
      <c r="D51" s="22">
        <f t="shared" ref="D51:O51" si="6">SUM(D47:D50)</f>
        <v>469.64</v>
      </c>
      <c r="E51" s="22">
        <f t="shared" si="6"/>
        <v>2.5</v>
      </c>
      <c r="F51" s="22">
        <f t="shared" si="6"/>
        <v>5.3</v>
      </c>
      <c r="G51" s="22">
        <f t="shared" si="6"/>
        <v>63.14</v>
      </c>
      <c r="H51" s="22">
        <f t="shared" si="6"/>
        <v>66.2</v>
      </c>
      <c r="I51" s="22">
        <f t="shared" si="6"/>
        <v>18.059999999999999</v>
      </c>
      <c r="J51" s="22">
        <f t="shared" si="6"/>
        <v>31.240000000000002</v>
      </c>
      <c r="K51" s="22">
        <f t="shared" si="6"/>
        <v>4.53</v>
      </c>
      <c r="L51" s="22">
        <f t="shared" si="6"/>
        <v>0</v>
      </c>
      <c r="M51" s="22">
        <f t="shared" si="6"/>
        <v>48.3</v>
      </c>
      <c r="N51" s="22">
        <f t="shared" si="6"/>
        <v>0.05</v>
      </c>
      <c r="O51" s="22">
        <f t="shared" si="6"/>
        <v>8</v>
      </c>
    </row>
    <row r="52" spans="1:15" x14ac:dyDescent="0.3">
      <c r="A52" s="88"/>
      <c r="B52" s="93" t="s">
        <v>106</v>
      </c>
      <c r="C52" s="23">
        <f>C37+C46+C51</f>
        <v>1920</v>
      </c>
      <c r="D52" s="23">
        <f t="shared" ref="D52:O52" si="7">D37+D46+D51</f>
        <v>2229.67</v>
      </c>
      <c r="E52" s="23">
        <f t="shared" si="7"/>
        <v>63.37</v>
      </c>
      <c r="F52" s="23">
        <f t="shared" si="7"/>
        <v>55.94</v>
      </c>
      <c r="G52" s="23">
        <f t="shared" si="7"/>
        <v>298.93</v>
      </c>
      <c r="H52" s="23">
        <f t="shared" si="7"/>
        <v>282.86</v>
      </c>
      <c r="I52" s="23">
        <f t="shared" si="7"/>
        <v>215.02</v>
      </c>
      <c r="J52" s="23">
        <f t="shared" si="7"/>
        <v>643.34</v>
      </c>
      <c r="K52" s="23">
        <f t="shared" si="7"/>
        <v>27.17</v>
      </c>
      <c r="L52" s="23">
        <f t="shared" si="7"/>
        <v>128.01</v>
      </c>
      <c r="M52" s="23">
        <f t="shared" si="7"/>
        <v>811.17</v>
      </c>
      <c r="N52" s="23">
        <f t="shared" si="7"/>
        <v>7.86</v>
      </c>
      <c r="O52" s="23">
        <f t="shared" si="7"/>
        <v>71.900000000000006</v>
      </c>
    </row>
    <row r="53" spans="1:15" x14ac:dyDescent="0.3">
      <c r="A53" s="71"/>
      <c r="B53" s="127" t="s">
        <v>41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9"/>
    </row>
    <row r="54" spans="1:15" ht="24.75" customHeight="1" x14ac:dyDescent="0.3">
      <c r="A54" s="70" t="s">
        <v>2</v>
      </c>
      <c r="B54" s="62" t="s">
        <v>3</v>
      </c>
      <c r="C54" s="63" t="s">
        <v>4</v>
      </c>
      <c r="D54" s="63" t="s">
        <v>8</v>
      </c>
      <c r="E54" s="100" t="s">
        <v>5</v>
      </c>
      <c r="F54" s="100" t="s">
        <v>6</v>
      </c>
      <c r="G54" s="63" t="s">
        <v>7</v>
      </c>
      <c r="H54" s="125" t="s">
        <v>9</v>
      </c>
      <c r="I54" s="125"/>
      <c r="J54" s="125"/>
      <c r="K54" s="125"/>
      <c r="L54" s="126" t="s">
        <v>10</v>
      </c>
      <c r="M54" s="126"/>
      <c r="N54" s="126"/>
      <c r="O54" s="126"/>
    </row>
    <row r="55" spans="1:15" x14ac:dyDescent="0.3">
      <c r="A55" s="65"/>
      <c r="B55" s="62" t="s">
        <v>148</v>
      </c>
      <c r="C55" s="67"/>
      <c r="D55" s="67"/>
      <c r="E55" s="67"/>
      <c r="F55" s="67"/>
      <c r="G55" s="67"/>
      <c r="H55" s="68" t="s">
        <v>11</v>
      </c>
      <c r="I55" s="68" t="s">
        <v>12</v>
      </c>
      <c r="J55" s="68" t="s">
        <v>13</v>
      </c>
      <c r="K55" s="68" t="s">
        <v>14</v>
      </c>
      <c r="L55" s="68" t="s">
        <v>15</v>
      </c>
      <c r="M55" s="68" t="s">
        <v>35</v>
      </c>
      <c r="N55" s="68" t="s">
        <v>16</v>
      </c>
      <c r="O55" s="68" t="s">
        <v>17</v>
      </c>
    </row>
    <row r="56" spans="1:15" x14ac:dyDescent="0.3">
      <c r="A56" s="50">
        <v>173</v>
      </c>
      <c r="B56" s="56" t="s">
        <v>74</v>
      </c>
      <c r="C56" s="52">
        <v>240</v>
      </c>
      <c r="D56" s="51">
        <v>381</v>
      </c>
      <c r="E56" s="51">
        <v>10.8</v>
      </c>
      <c r="F56" s="51">
        <v>16.8</v>
      </c>
      <c r="G56" s="51">
        <v>41.5</v>
      </c>
      <c r="H56" s="51">
        <v>201.3</v>
      </c>
      <c r="I56" s="51">
        <v>181.8</v>
      </c>
      <c r="J56" s="51">
        <v>258.3</v>
      </c>
      <c r="K56" s="51">
        <v>5.16</v>
      </c>
      <c r="L56" s="51">
        <v>29.5</v>
      </c>
      <c r="M56" s="51">
        <v>118.9</v>
      </c>
      <c r="N56" s="51">
        <v>0.28999999999999998</v>
      </c>
      <c r="O56" s="51">
        <v>6.36</v>
      </c>
    </row>
    <row r="57" spans="1:15" x14ac:dyDescent="0.3">
      <c r="A57" s="50" t="s">
        <v>32</v>
      </c>
      <c r="B57" s="51" t="s">
        <v>56</v>
      </c>
      <c r="C57" s="52">
        <v>90</v>
      </c>
      <c r="D57" s="51">
        <v>105</v>
      </c>
      <c r="E57" s="51">
        <v>7.1</v>
      </c>
      <c r="F57" s="51">
        <v>6.3</v>
      </c>
      <c r="G57" s="51">
        <v>2.9</v>
      </c>
      <c r="H57" s="51">
        <v>115</v>
      </c>
      <c r="I57" s="51">
        <v>35.200000000000003</v>
      </c>
      <c r="J57" s="51">
        <v>112.2</v>
      </c>
      <c r="K57" s="51">
        <v>0.8</v>
      </c>
      <c r="L57" s="51">
        <v>18</v>
      </c>
      <c r="M57" s="51">
        <v>98</v>
      </c>
      <c r="N57" s="51">
        <v>0.03</v>
      </c>
      <c r="O57" s="51">
        <v>5.0999999999999996</v>
      </c>
    </row>
    <row r="58" spans="1:15" x14ac:dyDescent="0.3">
      <c r="A58" s="14">
        <v>377</v>
      </c>
      <c r="B58" s="12" t="s">
        <v>75</v>
      </c>
      <c r="C58" s="14">
        <v>200</v>
      </c>
      <c r="D58" s="12">
        <v>44</v>
      </c>
      <c r="E58" s="12">
        <v>0.16</v>
      </c>
      <c r="F58" s="12">
        <v>0</v>
      </c>
      <c r="G58" s="12">
        <v>27.88</v>
      </c>
      <c r="H58" s="12">
        <v>0</v>
      </c>
      <c r="I58" s="12">
        <v>47.41</v>
      </c>
      <c r="J58" s="12">
        <v>57.94</v>
      </c>
      <c r="K58" s="12">
        <v>1.18</v>
      </c>
      <c r="L58" s="12">
        <v>0.24</v>
      </c>
      <c r="M58" s="12">
        <v>162.4</v>
      </c>
      <c r="N58" s="12">
        <v>0.04</v>
      </c>
      <c r="O58" s="12">
        <v>12.18</v>
      </c>
    </row>
    <row r="59" spans="1:15" x14ac:dyDescent="0.3">
      <c r="A59" s="13" t="s">
        <v>32</v>
      </c>
      <c r="B59" s="7" t="s">
        <v>20</v>
      </c>
      <c r="C59" s="7">
        <v>50</v>
      </c>
      <c r="D59" s="7">
        <v>133</v>
      </c>
      <c r="E59" s="7">
        <v>3.06</v>
      </c>
      <c r="F59" s="7">
        <v>0.41</v>
      </c>
      <c r="G59" s="7">
        <v>21.8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</row>
    <row r="60" spans="1:15" x14ac:dyDescent="0.3">
      <c r="A60" s="44"/>
      <c r="B60" s="15" t="s">
        <v>19</v>
      </c>
      <c r="C60" s="16">
        <f t="shared" ref="C60:O60" si="8">SUM(C56:C59)</f>
        <v>580</v>
      </c>
      <c r="D60" s="15">
        <f t="shared" si="8"/>
        <v>663</v>
      </c>
      <c r="E60" s="15">
        <f t="shared" si="8"/>
        <v>21.119999999999997</v>
      </c>
      <c r="F60" s="15">
        <f t="shared" si="8"/>
        <v>23.51</v>
      </c>
      <c r="G60" s="15">
        <f t="shared" si="8"/>
        <v>94.08</v>
      </c>
      <c r="H60" s="15">
        <f t="shared" si="8"/>
        <v>316.3</v>
      </c>
      <c r="I60" s="15">
        <f t="shared" si="8"/>
        <v>264.40999999999997</v>
      </c>
      <c r="J60" s="15">
        <f t="shared" si="8"/>
        <v>428.44</v>
      </c>
      <c r="K60" s="15">
        <f t="shared" si="8"/>
        <v>7.14</v>
      </c>
      <c r="L60" s="15">
        <f t="shared" si="8"/>
        <v>47.74</v>
      </c>
      <c r="M60" s="15">
        <f t="shared" si="8"/>
        <v>379.3</v>
      </c>
      <c r="N60" s="15">
        <f t="shared" si="8"/>
        <v>0.35999999999999993</v>
      </c>
      <c r="O60" s="15">
        <f t="shared" si="8"/>
        <v>23.64</v>
      </c>
    </row>
    <row r="61" spans="1:15" x14ac:dyDescent="0.3">
      <c r="A61" s="13"/>
      <c r="B61" s="10" t="s">
        <v>152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3">
      <c r="A62" s="13">
        <v>71</v>
      </c>
      <c r="B62" s="7" t="s">
        <v>101</v>
      </c>
      <c r="C62" s="11">
        <v>60</v>
      </c>
      <c r="D62" s="7">
        <v>11.3</v>
      </c>
      <c r="E62" s="7">
        <v>0.49</v>
      </c>
      <c r="F62" s="7">
        <v>0</v>
      </c>
      <c r="G62" s="7">
        <v>1.8</v>
      </c>
      <c r="H62" s="7">
        <v>0</v>
      </c>
      <c r="I62" s="7">
        <v>8.68</v>
      </c>
      <c r="J62" s="7">
        <v>17.62</v>
      </c>
      <c r="K62" s="7">
        <v>1.62</v>
      </c>
      <c r="L62" s="7">
        <v>0</v>
      </c>
      <c r="M62" s="7">
        <v>217.8</v>
      </c>
      <c r="N62" s="7">
        <v>0.05</v>
      </c>
      <c r="O62" s="7">
        <v>8.91</v>
      </c>
    </row>
    <row r="63" spans="1:15" x14ac:dyDescent="0.3">
      <c r="A63" s="13">
        <v>88</v>
      </c>
      <c r="B63" s="7" t="s">
        <v>38</v>
      </c>
      <c r="C63" s="7">
        <v>210</v>
      </c>
      <c r="D63" s="7">
        <v>124</v>
      </c>
      <c r="E63" s="7">
        <v>2.4</v>
      </c>
      <c r="F63" s="7">
        <v>5.69</v>
      </c>
      <c r="G63" s="7">
        <v>12</v>
      </c>
      <c r="H63" s="7">
        <v>47.3</v>
      </c>
      <c r="I63" s="7">
        <v>21.75</v>
      </c>
      <c r="J63" s="7">
        <v>50.89</v>
      </c>
      <c r="K63" s="7">
        <v>0.81</v>
      </c>
      <c r="L63" s="7">
        <v>256.8</v>
      </c>
      <c r="M63" s="7">
        <v>897.6</v>
      </c>
      <c r="N63" s="7">
        <v>0.06</v>
      </c>
      <c r="O63" s="7">
        <v>27.14</v>
      </c>
    </row>
    <row r="64" spans="1:15" x14ac:dyDescent="0.3">
      <c r="A64" s="13">
        <v>290</v>
      </c>
      <c r="B64" s="7" t="s">
        <v>84</v>
      </c>
      <c r="C64" s="11">
        <v>110</v>
      </c>
      <c r="D64" s="7">
        <v>203.3</v>
      </c>
      <c r="E64" s="7">
        <v>18</v>
      </c>
      <c r="F64" s="7">
        <v>30.8</v>
      </c>
      <c r="G64" s="7">
        <v>16.2</v>
      </c>
      <c r="H64" s="7">
        <v>24.8</v>
      </c>
      <c r="I64" s="7">
        <v>20.27</v>
      </c>
      <c r="J64" s="7">
        <v>117.3</v>
      </c>
      <c r="K64" s="7">
        <v>2</v>
      </c>
      <c r="L64" s="7">
        <v>3.54</v>
      </c>
      <c r="M64" s="7">
        <v>0</v>
      </c>
      <c r="N64" s="7">
        <v>7.0000000000000007E-2</v>
      </c>
      <c r="O64" s="7">
        <v>1.2</v>
      </c>
    </row>
    <row r="65" spans="1:15" x14ac:dyDescent="0.3">
      <c r="A65" s="13">
        <v>302</v>
      </c>
      <c r="B65" s="7" t="s">
        <v>1</v>
      </c>
      <c r="C65" s="11">
        <v>200</v>
      </c>
      <c r="D65" s="7">
        <v>324</v>
      </c>
      <c r="E65" s="7">
        <v>11.49</v>
      </c>
      <c r="F65" s="7">
        <v>8.1199999999999992</v>
      </c>
      <c r="G65" s="7">
        <v>47.2</v>
      </c>
      <c r="H65" s="7">
        <v>12.3</v>
      </c>
      <c r="I65" s="7">
        <v>1.2</v>
      </c>
      <c r="J65" s="7">
        <v>17.8</v>
      </c>
      <c r="K65" s="7">
        <v>1.02</v>
      </c>
      <c r="L65" s="7">
        <v>0</v>
      </c>
      <c r="M65" s="7">
        <v>0</v>
      </c>
      <c r="N65" s="7">
        <v>0.04</v>
      </c>
      <c r="O65" s="7">
        <v>24.02</v>
      </c>
    </row>
    <row r="66" spans="1:15" x14ac:dyDescent="0.3">
      <c r="A66" s="13">
        <v>348</v>
      </c>
      <c r="B66" s="7" t="s">
        <v>70</v>
      </c>
      <c r="C66" s="13">
        <v>200</v>
      </c>
      <c r="D66" s="7">
        <v>58.2</v>
      </c>
      <c r="E66" s="7">
        <v>0.78</v>
      </c>
      <c r="F66" s="7">
        <v>0.05</v>
      </c>
      <c r="G66" s="7">
        <v>27.76</v>
      </c>
      <c r="H66" s="7">
        <v>6.4</v>
      </c>
      <c r="I66" s="7">
        <v>0</v>
      </c>
      <c r="J66" s="7">
        <v>3.6</v>
      </c>
      <c r="K66" s="7">
        <v>0.18</v>
      </c>
      <c r="L66" s="7">
        <v>0</v>
      </c>
      <c r="M66" s="7"/>
      <c r="N66" s="7">
        <v>0.04</v>
      </c>
      <c r="O66" s="7">
        <v>8</v>
      </c>
    </row>
    <row r="67" spans="1:15" x14ac:dyDescent="0.3">
      <c r="A67" s="13" t="s">
        <v>32</v>
      </c>
      <c r="B67" s="7" t="s">
        <v>20</v>
      </c>
      <c r="C67" s="14">
        <v>40</v>
      </c>
      <c r="D67" s="12">
        <v>121.3</v>
      </c>
      <c r="E67" s="12">
        <v>4.2</v>
      </c>
      <c r="F67" s="12">
        <v>0.5</v>
      </c>
      <c r="G67" s="12">
        <v>26.8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</row>
    <row r="68" spans="1:15" x14ac:dyDescent="0.3">
      <c r="A68" s="13" t="s">
        <v>32</v>
      </c>
      <c r="B68" s="7" t="s">
        <v>33</v>
      </c>
      <c r="C68" s="14">
        <v>40</v>
      </c>
      <c r="D68" s="12">
        <v>83.4</v>
      </c>
      <c r="E68" s="12">
        <v>2.48</v>
      </c>
      <c r="F68" s="12">
        <v>0.42</v>
      </c>
      <c r="G68" s="12">
        <v>12.9</v>
      </c>
      <c r="H68" s="12">
        <v>12.2</v>
      </c>
      <c r="I68" s="12">
        <v>16.399999999999999</v>
      </c>
      <c r="J68" s="12">
        <v>54.3</v>
      </c>
      <c r="K68" s="12">
        <v>13.2</v>
      </c>
      <c r="L68" s="12">
        <v>0</v>
      </c>
      <c r="M68" s="12">
        <v>1.6</v>
      </c>
      <c r="N68" s="12">
        <v>0.06</v>
      </c>
      <c r="O68" s="12">
        <v>0</v>
      </c>
    </row>
    <row r="69" spans="1:15" x14ac:dyDescent="0.3">
      <c r="A69" s="13"/>
      <c r="B69" s="15" t="s">
        <v>19</v>
      </c>
      <c r="C69" s="16">
        <f t="shared" ref="C69:O69" si="9">SUM(C62:C68)</f>
        <v>860</v>
      </c>
      <c r="D69" s="15">
        <f t="shared" si="9"/>
        <v>925.5</v>
      </c>
      <c r="E69" s="15">
        <f t="shared" si="9"/>
        <v>39.840000000000003</v>
      </c>
      <c r="F69" s="15">
        <f t="shared" si="9"/>
        <v>45.58</v>
      </c>
      <c r="G69" s="15">
        <f t="shared" si="9"/>
        <v>144.66000000000003</v>
      </c>
      <c r="H69" s="15">
        <f t="shared" si="9"/>
        <v>103</v>
      </c>
      <c r="I69" s="15">
        <f t="shared" si="9"/>
        <v>68.300000000000011</v>
      </c>
      <c r="J69" s="15">
        <f t="shared" si="9"/>
        <v>261.51</v>
      </c>
      <c r="K69" s="15">
        <f t="shared" si="9"/>
        <v>18.829999999999998</v>
      </c>
      <c r="L69" s="15">
        <f t="shared" si="9"/>
        <v>260.34000000000003</v>
      </c>
      <c r="M69" s="15">
        <f t="shared" si="9"/>
        <v>1117</v>
      </c>
      <c r="N69" s="15">
        <f t="shared" si="9"/>
        <v>0.32</v>
      </c>
      <c r="O69" s="15">
        <f t="shared" si="9"/>
        <v>69.27</v>
      </c>
    </row>
    <row r="70" spans="1:15" x14ac:dyDescent="0.3">
      <c r="A70" s="88"/>
      <c r="B70" s="24" t="s">
        <v>153</v>
      </c>
      <c r="C70" s="23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3">
      <c r="A71" s="87" t="s">
        <v>32</v>
      </c>
      <c r="B71" s="88" t="s">
        <v>103</v>
      </c>
      <c r="C71" s="89">
        <v>60</v>
      </c>
      <c r="D71" s="88">
        <v>237</v>
      </c>
      <c r="E71" s="88">
        <v>1.8</v>
      </c>
      <c r="F71" s="88">
        <v>5.3</v>
      </c>
      <c r="G71" s="88">
        <v>32.1</v>
      </c>
      <c r="H71" s="88">
        <v>1.2</v>
      </c>
      <c r="I71" s="88">
        <v>2.4</v>
      </c>
      <c r="J71" s="88">
        <v>12.1</v>
      </c>
      <c r="K71" s="88">
        <v>0.1</v>
      </c>
      <c r="L71" s="88">
        <v>0</v>
      </c>
      <c r="M71" s="88">
        <v>0.3</v>
      </c>
      <c r="N71" s="88">
        <v>0.01</v>
      </c>
      <c r="O71" s="88">
        <v>0</v>
      </c>
    </row>
    <row r="72" spans="1:15" x14ac:dyDescent="0.3">
      <c r="A72" s="87">
        <v>338</v>
      </c>
      <c r="B72" s="88" t="s">
        <v>108</v>
      </c>
      <c r="C72" s="89">
        <v>200</v>
      </c>
      <c r="D72" s="88">
        <v>42</v>
      </c>
      <c r="E72" s="88">
        <v>0.3</v>
      </c>
      <c r="F72" s="88">
        <v>0</v>
      </c>
      <c r="G72" s="88">
        <v>21</v>
      </c>
      <c r="H72" s="88">
        <v>9</v>
      </c>
      <c r="I72" s="88">
        <v>0</v>
      </c>
      <c r="J72" s="88">
        <v>0</v>
      </c>
      <c r="K72" s="88">
        <v>0.6</v>
      </c>
      <c r="L72" s="88">
        <v>0</v>
      </c>
      <c r="M72" s="88">
        <v>0</v>
      </c>
      <c r="N72" s="88">
        <v>0</v>
      </c>
      <c r="O72" s="88">
        <v>0</v>
      </c>
    </row>
    <row r="73" spans="1:15" x14ac:dyDescent="0.3">
      <c r="A73" s="87">
        <v>377</v>
      </c>
      <c r="B73" s="88" t="s">
        <v>110</v>
      </c>
      <c r="C73" s="87">
        <v>200</v>
      </c>
      <c r="D73" s="27">
        <v>57.33</v>
      </c>
      <c r="E73" s="27">
        <v>4.51</v>
      </c>
      <c r="F73" s="27">
        <v>1.1399999999999999</v>
      </c>
      <c r="G73" s="27">
        <v>7.71</v>
      </c>
      <c r="H73" s="27">
        <v>112.55</v>
      </c>
      <c r="I73" s="27">
        <v>99.08</v>
      </c>
      <c r="J73" s="27">
        <v>185.54</v>
      </c>
      <c r="K73" s="27">
        <v>18.420000000000002</v>
      </c>
      <c r="L73" s="88">
        <v>0</v>
      </c>
      <c r="M73" s="88">
        <v>48</v>
      </c>
      <c r="N73" s="88">
        <v>0.04</v>
      </c>
      <c r="O73" s="88">
        <v>8</v>
      </c>
    </row>
    <row r="74" spans="1:15" x14ac:dyDescent="0.3">
      <c r="A74" s="87"/>
      <c r="B74" s="22" t="s">
        <v>19</v>
      </c>
      <c r="C74" s="23">
        <v>390</v>
      </c>
      <c r="D74" s="22">
        <f t="shared" ref="D74:O74" si="10">SUM(D71:D73)</f>
        <v>336.33</v>
      </c>
      <c r="E74" s="22">
        <f t="shared" si="10"/>
        <v>6.6099999999999994</v>
      </c>
      <c r="F74" s="22">
        <f t="shared" si="10"/>
        <v>6.4399999999999995</v>
      </c>
      <c r="G74" s="22">
        <f t="shared" si="10"/>
        <v>60.81</v>
      </c>
      <c r="H74" s="22">
        <f t="shared" si="10"/>
        <v>122.75</v>
      </c>
      <c r="I74" s="22">
        <f t="shared" si="10"/>
        <v>101.48</v>
      </c>
      <c r="J74" s="22">
        <f t="shared" si="10"/>
        <v>197.64</v>
      </c>
      <c r="K74" s="22">
        <f t="shared" si="10"/>
        <v>19.12</v>
      </c>
      <c r="L74" s="22">
        <f t="shared" si="10"/>
        <v>0</v>
      </c>
      <c r="M74" s="22">
        <f t="shared" si="10"/>
        <v>48.3</v>
      </c>
      <c r="N74" s="22">
        <f t="shared" si="10"/>
        <v>0.05</v>
      </c>
      <c r="O74" s="22">
        <f t="shared" si="10"/>
        <v>8</v>
      </c>
    </row>
    <row r="75" spans="1:15" x14ac:dyDescent="0.3">
      <c r="A75" s="88"/>
      <c r="B75" s="93" t="s">
        <v>106</v>
      </c>
      <c r="C75" s="23">
        <f>C60+C69+C74</f>
        <v>1830</v>
      </c>
      <c r="D75" s="23">
        <f t="shared" ref="D75:O75" si="11">D60+D69+D74</f>
        <v>1924.83</v>
      </c>
      <c r="E75" s="23">
        <f t="shared" si="11"/>
        <v>67.569999999999993</v>
      </c>
      <c r="F75" s="23">
        <f t="shared" si="11"/>
        <v>75.53</v>
      </c>
      <c r="G75" s="23">
        <f t="shared" si="11"/>
        <v>299.55</v>
      </c>
      <c r="H75" s="23">
        <f t="shared" si="11"/>
        <v>542.04999999999995</v>
      </c>
      <c r="I75" s="23">
        <f t="shared" si="11"/>
        <v>434.19</v>
      </c>
      <c r="J75" s="23">
        <f t="shared" si="11"/>
        <v>887.59</v>
      </c>
      <c r="K75" s="23">
        <f t="shared" si="11"/>
        <v>45.09</v>
      </c>
      <c r="L75" s="23">
        <f t="shared" si="11"/>
        <v>308.08000000000004</v>
      </c>
      <c r="M75" s="23">
        <f t="shared" si="11"/>
        <v>1544.6</v>
      </c>
      <c r="N75" s="23">
        <f t="shared" si="11"/>
        <v>0.73</v>
      </c>
      <c r="O75" s="23">
        <f t="shared" si="11"/>
        <v>100.91</v>
      </c>
    </row>
    <row r="76" spans="1:15" x14ac:dyDescent="0.3">
      <c r="A76" s="65"/>
      <c r="B76" s="127" t="s">
        <v>43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9"/>
    </row>
    <row r="77" spans="1:15" ht="24.75" customHeight="1" x14ac:dyDescent="0.3">
      <c r="A77" s="70" t="s">
        <v>2</v>
      </c>
      <c r="B77" s="62" t="s">
        <v>3</v>
      </c>
      <c r="C77" s="63" t="s">
        <v>4</v>
      </c>
      <c r="D77" s="63" t="s">
        <v>8</v>
      </c>
      <c r="E77" s="100" t="s">
        <v>5</v>
      </c>
      <c r="F77" s="100" t="s">
        <v>6</v>
      </c>
      <c r="G77" s="63" t="s">
        <v>7</v>
      </c>
      <c r="H77" s="125" t="s">
        <v>9</v>
      </c>
      <c r="I77" s="125"/>
      <c r="J77" s="125"/>
      <c r="K77" s="125"/>
      <c r="L77" s="126" t="s">
        <v>10</v>
      </c>
      <c r="M77" s="126"/>
      <c r="N77" s="126"/>
      <c r="O77" s="126"/>
    </row>
    <row r="78" spans="1:15" x14ac:dyDescent="0.3">
      <c r="A78" s="13"/>
      <c r="B78" s="10" t="s">
        <v>151</v>
      </c>
      <c r="C78" s="8"/>
      <c r="D78" s="8"/>
      <c r="E78" s="8"/>
      <c r="F78" s="8"/>
      <c r="G78" s="8"/>
      <c r="H78" s="9" t="s">
        <v>11</v>
      </c>
      <c r="I78" s="9" t="s">
        <v>12</v>
      </c>
      <c r="J78" s="9" t="s">
        <v>13</v>
      </c>
      <c r="K78" s="9" t="s">
        <v>14</v>
      </c>
      <c r="L78" s="9" t="s">
        <v>15</v>
      </c>
      <c r="M78" s="9" t="s">
        <v>35</v>
      </c>
      <c r="N78" s="9" t="s">
        <v>16</v>
      </c>
      <c r="O78" s="9" t="s">
        <v>17</v>
      </c>
    </row>
    <row r="79" spans="1:15" x14ac:dyDescent="0.3">
      <c r="A79" s="87">
        <v>15</v>
      </c>
      <c r="B79" s="88" t="s">
        <v>123</v>
      </c>
      <c r="C79" s="89">
        <v>15</v>
      </c>
      <c r="D79" s="88">
        <v>81</v>
      </c>
      <c r="E79" s="88">
        <v>6</v>
      </c>
      <c r="F79" s="88">
        <v>7.5</v>
      </c>
      <c r="G79" s="88">
        <v>0</v>
      </c>
      <c r="H79" s="88">
        <v>9</v>
      </c>
      <c r="I79" s="88">
        <v>0</v>
      </c>
      <c r="J79" s="88">
        <v>0</v>
      </c>
      <c r="K79" s="88">
        <v>0.6</v>
      </c>
      <c r="L79" s="88">
        <v>0</v>
      </c>
      <c r="M79" s="88">
        <v>0</v>
      </c>
      <c r="N79" s="88">
        <v>0</v>
      </c>
      <c r="O79" s="88">
        <v>0</v>
      </c>
    </row>
    <row r="80" spans="1:15" x14ac:dyDescent="0.3">
      <c r="A80" s="30">
        <v>210</v>
      </c>
      <c r="B80" s="88" t="s">
        <v>124</v>
      </c>
      <c r="C80" s="21">
        <v>180</v>
      </c>
      <c r="D80" s="20">
        <v>235</v>
      </c>
      <c r="E80" s="20">
        <v>14.6</v>
      </c>
      <c r="F80" s="20">
        <v>18.5</v>
      </c>
      <c r="G80" s="20">
        <v>2.1</v>
      </c>
      <c r="H80" s="20">
        <v>41.73</v>
      </c>
      <c r="I80" s="20">
        <v>20.190000000000001</v>
      </c>
      <c r="J80" s="20">
        <v>111.9</v>
      </c>
      <c r="K80" s="20">
        <v>1.29</v>
      </c>
      <c r="L80" s="20">
        <v>22.74</v>
      </c>
      <c r="M80" s="20">
        <v>0</v>
      </c>
      <c r="N80" s="20">
        <v>0.09</v>
      </c>
      <c r="O80" s="20">
        <v>0.28000000000000003</v>
      </c>
    </row>
    <row r="81" spans="1:15" x14ac:dyDescent="0.3">
      <c r="A81" s="87">
        <v>338</v>
      </c>
      <c r="B81" s="88" t="s">
        <v>108</v>
      </c>
      <c r="C81" s="89">
        <v>200</v>
      </c>
      <c r="D81" s="88">
        <v>84</v>
      </c>
      <c r="E81" s="88">
        <v>0.6</v>
      </c>
      <c r="F81" s="88">
        <v>0</v>
      </c>
      <c r="G81" s="88">
        <v>42</v>
      </c>
      <c r="H81" s="88">
        <v>18</v>
      </c>
      <c r="I81" s="88">
        <v>0</v>
      </c>
      <c r="J81" s="88">
        <v>0</v>
      </c>
      <c r="K81" s="88">
        <v>0.6</v>
      </c>
      <c r="L81" s="88">
        <v>0</v>
      </c>
      <c r="M81" s="88">
        <v>0</v>
      </c>
      <c r="N81" s="88">
        <v>0</v>
      </c>
      <c r="O81" s="88">
        <v>0</v>
      </c>
    </row>
    <row r="82" spans="1:15" x14ac:dyDescent="0.3">
      <c r="A82" s="87">
        <v>379</v>
      </c>
      <c r="B82" s="88" t="s">
        <v>109</v>
      </c>
      <c r="C82" s="89">
        <v>200</v>
      </c>
      <c r="D82" s="88">
        <v>98.64</v>
      </c>
      <c r="E82" s="88">
        <v>0.4</v>
      </c>
      <c r="F82" s="88">
        <v>0</v>
      </c>
      <c r="G82" s="88">
        <v>10.039999999999999</v>
      </c>
      <c r="H82" s="88">
        <v>56</v>
      </c>
      <c r="I82" s="88">
        <v>15.66</v>
      </c>
      <c r="J82" s="88">
        <v>19.14</v>
      </c>
      <c r="K82" s="88">
        <v>3.83</v>
      </c>
      <c r="L82" s="88">
        <v>0</v>
      </c>
      <c r="M82" s="88">
        <v>48</v>
      </c>
      <c r="N82" s="88">
        <v>0.04</v>
      </c>
      <c r="O82" s="88">
        <v>8</v>
      </c>
    </row>
    <row r="83" spans="1:15" x14ac:dyDescent="0.3">
      <c r="A83" s="13" t="s">
        <v>32</v>
      </c>
      <c r="B83" s="7" t="s">
        <v>20</v>
      </c>
      <c r="C83" s="7">
        <v>50</v>
      </c>
      <c r="D83" s="7">
        <v>133</v>
      </c>
      <c r="E83" s="7">
        <v>3.06</v>
      </c>
      <c r="F83" s="7">
        <v>0.41</v>
      </c>
      <c r="G83" s="7">
        <v>21.8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</row>
    <row r="84" spans="1:15" x14ac:dyDescent="0.3">
      <c r="A84" s="13"/>
      <c r="B84" s="15" t="s">
        <v>19</v>
      </c>
      <c r="C84" s="16">
        <f t="shared" ref="C84:O84" si="12">SUM(C79:C83)</f>
        <v>645</v>
      </c>
      <c r="D84" s="15">
        <f t="shared" si="12"/>
        <v>631.64</v>
      </c>
      <c r="E84" s="15">
        <f t="shared" si="12"/>
        <v>24.66</v>
      </c>
      <c r="F84" s="15">
        <f t="shared" si="12"/>
        <v>26.41</v>
      </c>
      <c r="G84" s="15">
        <f t="shared" si="12"/>
        <v>75.94</v>
      </c>
      <c r="H84" s="15">
        <f t="shared" si="12"/>
        <v>124.72999999999999</v>
      </c>
      <c r="I84" s="15">
        <f t="shared" si="12"/>
        <v>35.85</v>
      </c>
      <c r="J84" s="15">
        <f t="shared" si="12"/>
        <v>131.04000000000002</v>
      </c>
      <c r="K84" s="15">
        <f t="shared" si="12"/>
        <v>6.32</v>
      </c>
      <c r="L84" s="15">
        <f t="shared" si="12"/>
        <v>22.74</v>
      </c>
      <c r="M84" s="15">
        <f t="shared" si="12"/>
        <v>48</v>
      </c>
      <c r="N84" s="15">
        <f t="shared" si="12"/>
        <v>0.13</v>
      </c>
      <c r="O84" s="15">
        <f t="shared" si="12"/>
        <v>8.2799999999999994</v>
      </c>
    </row>
    <row r="85" spans="1:15" x14ac:dyDescent="0.3">
      <c r="A85" s="13"/>
      <c r="B85" s="10" t="s">
        <v>152</v>
      </c>
      <c r="C85" s="19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3">
      <c r="A86" s="30">
        <v>43</v>
      </c>
      <c r="B86" s="98" t="s">
        <v>126</v>
      </c>
      <c r="C86" s="21">
        <v>100</v>
      </c>
      <c r="D86" s="20">
        <v>8</v>
      </c>
      <c r="E86" s="20">
        <v>0.6</v>
      </c>
      <c r="F86" s="20">
        <v>0.24</v>
      </c>
      <c r="G86" s="20">
        <v>1.38</v>
      </c>
      <c r="H86" s="20">
        <v>6.9</v>
      </c>
      <c r="I86" s="20">
        <v>4.2</v>
      </c>
      <c r="J86" s="20">
        <v>34.619999999999997</v>
      </c>
      <c r="K86" s="20">
        <v>0.18</v>
      </c>
      <c r="L86" s="20">
        <v>0</v>
      </c>
      <c r="M86" s="20">
        <v>4.09</v>
      </c>
      <c r="N86" s="20">
        <v>3</v>
      </c>
      <c r="O86" s="20">
        <v>70</v>
      </c>
    </row>
    <row r="87" spans="1:15" x14ac:dyDescent="0.3">
      <c r="A87" s="30">
        <v>96</v>
      </c>
      <c r="B87" s="56" t="s">
        <v>89</v>
      </c>
      <c r="C87" s="21">
        <v>210</v>
      </c>
      <c r="D87" s="20">
        <v>142.82</v>
      </c>
      <c r="E87" s="20">
        <v>2.82</v>
      </c>
      <c r="F87" s="20">
        <v>5.23</v>
      </c>
      <c r="G87" s="20">
        <v>13.98</v>
      </c>
      <c r="H87" s="20">
        <v>72.180000000000007</v>
      </c>
      <c r="I87" s="20">
        <v>52.95</v>
      </c>
      <c r="J87" s="20">
        <v>87.63</v>
      </c>
      <c r="K87" s="20">
        <v>1.37</v>
      </c>
      <c r="L87" s="20">
        <v>7.27</v>
      </c>
      <c r="M87" s="20">
        <v>910.8</v>
      </c>
      <c r="N87" s="20">
        <v>0.1</v>
      </c>
      <c r="O87" s="20">
        <v>17.21</v>
      </c>
    </row>
    <row r="88" spans="1:15" x14ac:dyDescent="0.3">
      <c r="A88" s="30">
        <v>259</v>
      </c>
      <c r="B88" s="56" t="s">
        <v>88</v>
      </c>
      <c r="C88" s="21">
        <v>220</v>
      </c>
      <c r="D88" s="20">
        <v>334</v>
      </c>
      <c r="E88" s="20">
        <v>34.4</v>
      </c>
      <c r="F88" s="20">
        <v>19.34</v>
      </c>
      <c r="G88" s="20">
        <v>47.44</v>
      </c>
      <c r="H88" s="20">
        <v>41.73</v>
      </c>
      <c r="I88" s="20">
        <v>20.190000000000001</v>
      </c>
      <c r="J88" s="20">
        <v>111.9</v>
      </c>
      <c r="K88" s="20">
        <v>1.29</v>
      </c>
      <c r="L88" s="20">
        <v>22.74</v>
      </c>
      <c r="M88" s="20">
        <v>0</v>
      </c>
      <c r="N88" s="20">
        <v>0.09</v>
      </c>
      <c r="O88" s="20">
        <v>0.28000000000000003</v>
      </c>
    </row>
    <row r="89" spans="1:15" x14ac:dyDescent="0.3">
      <c r="A89" s="30">
        <v>80</v>
      </c>
      <c r="B89" s="54" t="s">
        <v>81</v>
      </c>
      <c r="C89" s="21">
        <v>200</v>
      </c>
      <c r="D89" s="20">
        <v>107.54</v>
      </c>
      <c r="E89" s="20">
        <v>0.64</v>
      </c>
      <c r="F89" s="20">
        <v>0.25</v>
      </c>
      <c r="G89" s="20">
        <v>26.95</v>
      </c>
      <c r="H89" s="20">
        <v>11.09</v>
      </c>
      <c r="I89" s="20">
        <v>2.96</v>
      </c>
      <c r="J89" s="20">
        <v>2.96</v>
      </c>
      <c r="K89" s="20">
        <v>0.56999999999999995</v>
      </c>
      <c r="L89" s="20">
        <v>0</v>
      </c>
      <c r="M89" s="20"/>
      <c r="N89" s="20">
        <v>0.76</v>
      </c>
      <c r="O89" s="20">
        <v>0.01</v>
      </c>
    </row>
    <row r="90" spans="1:15" x14ac:dyDescent="0.3">
      <c r="A90" s="37" t="s">
        <v>32</v>
      </c>
      <c r="B90" s="20" t="s">
        <v>0</v>
      </c>
      <c r="C90" s="14">
        <v>40</v>
      </c>
      <c r="D90" s="12">
        <v>121.3</v>
      </c>
      <c r="E90" s="12">
        <v>4.2</v>
      </c>
      <c r="F90" s="12">
        <v>0.5</v>
      </c>
      <c r="G90" s="12">
        <v>26.8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</row>
    <row r="91" spans="1:15" x14ac:dyDescent="0.3">
      <c r="A91" s="37" t="s">
        <v>32</v>
      </c>
      <c r="B91" s="20" t="s">
        <v>33</v>
      </c>
      <c r="C91" s="14">
        <v>40</v>
      </c>
      <c r="D91" s="12">
        <v>83.4</v>
      </c>
      <c r="E91" s="12">
        <v>2.48</v>
      </c>
      <c r="F91" s="12">
        <v>0.42</v>
      </c>
      <c r="G91" s="12">
        <v>12.9</v>
      </c>
      <c r="H91" s="12">
        <v>12.2</v>
      </c>
      <c r="I91" s="12">
        <v>16.399999999999999</v>
      </c>
      <c r="J91" s="12">
        <v>54.3</v>
      </c>
      <c r="K91" s="12">
        <v>13.2</v>
      </c>
      <c r="L91" s="12">
        <v>0</v>
      </c>
      <c r="M91" s="12">
        <v>1.6</v>
      </c>
      <c r="N91" s="12">
        <v>0.06</v>
      </c>
      <c r="O91" s="12">
        <v>0</v>
      </c>
    </row>
    <row r="92" spans="1:15" x14ac:dyDescent="0.3">
      <c r="A92" s="30"/>
      <c r="B92" s="22" t="s">
        <v>19</v>
      </c>
      <c r="C92" s="23">
        <f t="shared" ref="C92:O92" si="13">SUM(C86:C91)</f>
        <v>810</v>
      </c>
      <c r="D92" s="22">
        <f t="shared" si="13"/>
        <v>797.06</v>
      </c>
      <c r="E92" s="22">
        <f t="shared" si="13"/>
        <v>45.14</v>
      </c>
      <c r="F92" s="22">
        <f t="shared" si="13"/>
        <v>25.980000000000004</v>
      </c>
      <c r="G92" s="22">
        <f t="shared" si="13"/>
        <v>129.44999999999999</v>
      </c>
      <c r="H92" s="22">
        <f t="shared" si="13"/>
        <v>144.1</v>
      </c>
      <c r="I92" s="22">
        <f t="shared" si="13"/>
        <v>96.699999999999989</v>
      </c>
      <c r="J92" s="22">
        <f t="shared" si="13"/>
        <v>291.41000000000003</v>
      </c>
      <c r="K92" s="22">
        <f t="shared" si="13"/>
        <v>16.61</v>
      </c>
      <c r="L92" s="22">
        <f t="shared" si="13"/>
        <v>30.009999999999998</v>
      </c>
      <c r="M92" s="22">
        <f t="shared" si="13"/>
        <v>916.49</v>
      </c>
      <c r="N92" s="22">
        <f t="shared" si="13"/>
        <v>4.01</v>
      </c>
      <c r="O92" s="22">
        <f t="shared" si="13"/>
        <v>87.500000000000014</v>
      </c>
    </row>
    <row r="93" spans="1:15" x14ac:dyDescent="0.3">
      <c r="A93" s="87"/>
      <c r="B93" s="24" t="s">
        <v>153</v>
      </c>
      <c r="C93" s="23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x14ac:dyDescent="0.3">
      <c r="A94" s="87" t="s">
        <v>32</v>
      </c>
      <c r="B94" s="88" t="s">
        <v>111</v>
      </c>
      <c r="C94" s="89">
        <v>180</v>
      </c>
      <c r="D94" s="88">
        <v>174</v>
      </c>
      <c r="E94" s="88">
        <v>4.3</v>
      </c>
      <c r="F94" s="88">
        <v>6.8</v>
      </c>
      <c r="G94" s="88">
        <v>21.2</v>
      </c>
      <c r="H94" s="88">
        <v>315</v>
      </c>
      <c r="I94" s="88">
        <v>35.200000000000003</v>
      </c>
      <c r="J94" s="88">
        <v>112.2</v>
      </c>
      <c r="K94" s="88">
        <v>0.8</v>
      </c>
      <c r="L94" s="88">
        <v>18</v>
      </c>
      <c r="M94" s="88">
        <v>98</v>
      </c>
      <c r="N94" s="88">
        <v>0.03</v>
      </c>
      <c r="O94" s="88">
        <v>5.0999999999999996</v>
      </c>
    </row>
    <row r="95" spans="1:15" x14ac:dyDescent="0.3">
      <c r="A95" s="87" t="s">
        <v>32</v>
      </c>
      <c r="B95" s="88" t="s">
        <v>116</v>
      </c>
      <c r="C95" s="89">
        <v>60</v>
      </c>
      <c r="D95" s="88">
        <v>237</v>
      </c>
      <c r="E95" s="88">
        <v>1.8</v>
      </c>
      <c r="F95" s="88">
        <v>5.3</v>
      </c>
      <c r="G95" s="88">
        <v>32.1</v>
      </c>
      <c r="H95" s="88">
        <v>1.2</v>
      </c>
      <c r="I95" s="88">
        <v>2.4</v>
      </c>
      <c r="J95" s="88">
        <v>12.1</v>
      </c>
      <c r="K95" s="88">
        <v>0.1</v>
      </c>
      <c r="L95" s="88">
        <v>0</v>
      </c>
      <c r="M95" s="88">
        <v>0.3</v>
      </c>
      <c r="N95" s="88">
        <v>0.01</v>
      </c>
      <c r="O95" s="88">
        <v>0</v>
      </c>
    </row>
    <row r="96" spans="1:15" x14ac:dyDescent="0.3">
      <c r="A96" s="87" t="s">
        <v>112</v>
      </c>
      <c r="B96" s="88" t="s">
        <v>113</v>
      </c>
      <c r="C96" s="87">
        <v>200</v>
      </c>
      <c r="D96" s="88">
        <v>57.33</v>
      </c>
      <c r="E96" s="88">
        <v>4.51</v>
      </c>
      <c r="F96" s="88">
        <v>1.1399999999999999</v>
      </c>
      <c r="G96" s="88">
        <v>7.71</v>
      </c>
      <c r="H96" s="88">
        <v>112.55</v>
      </c>
      <c r="I96" s="88">
        <v>99.08</v>
      </c>
      <c r="J96" s="88">
        <v>185.54</v>
      </c>
      <c r="K96" s="88">
        <v>18.420000000000002</v>
      </c>
      <c r="L96" s="88">
        <v>0</v>
      </c>
      <c r="M96" s="88">
        <v>48</v>
      </c>
      <c r="N96" s="88">
        <v>0.04</v>
      </c>
      <c r="O96" s="88">
        <v>8</v>
      </c>
    </row>
    <row r="97" spans="1:15" x14ac:dyDescent="0.3">
      <c r="A97" s="88"/>
      <c r="B97" s="22" t="s">
        <v>19</v>
      </c>
      <c r="C97" s="23">
        <f t="shared" ref="C97:O97" si="14">SUM(C94:C96)</f>
        <v>440</v>
      </c>
      <c r="D97" s="22">
        <f t="shared" si="14"/>
        <v>468.33</v>
      </c>
      <c r="E97" s="22">
        <f t="shared" si="14"/>
        <v>10.61</v>
      </c>
      <c r="F97" s="22">
        <f t="shared" si="14"/>
        <v>13.24</v>
      </c>
      <c r="G97" s="22">
        <f t="shared" si="14"/>
        <v>61.01</v>
      </c>
      <c r="H97" s="22">
        <f t="shared" si="14"/>
        <v>428.75</v>
      </c>
      <c r="I97" s="22">
        <f t="shared" si="14"/>
        <v>136.68</v>
      </c>
      <c r="J97" s="22">
        <f t="shared" si="14"/>
        <v>309.83999999999997</v>
      </c>
      <c r="K97" s="22">
        <f t="shared" si="14"/>
        <v>19.32</v>
      </c>
      <c r="L97" s="22">
        <f t="shared" si="14"/>
        <v>18</v>
      </c>
      <c r="M97" s="22">
        <f t="shared" si="14"/>
        <v>146.30000000000001</v>
      </c>
      <c r="N97" s="22">
        <f t="shared" si="14"/>
        <v>0.08</v>
      </c>
      <c r="O97" s="22">
        <f t="shared" si="14"/>
        <v>13.1</v>
      </c>
    </row>
    <row r="98" spans="1:15" x14ac:dyDescent="0.3">
      <c r="A98" s="88"/>
      <c r="B98" s="93" t="s">
        <v>106</v>
      </c>
      <c r="C98" s="23">
        <f>C84+C92+C97</f>
        <v>1895</v>
      </c>
      <c r="D98" s="23">
        <f t="shared" ref="D98:O98" si="15">D83+D92+D97</f>
        <v>1398.3899999999999</v>
      </c>
      <c r="E98" s="23">
        <f t="shared" si="15"/>
        <v>58.81</v>
      </c>
      <c r="F98" s="23">
        <f t="shared" si="15"/>
        <v>39.630000000000003</v>
      </c>
      <c r="G98" s="23">
        <f t="shared" si="15"/>
        <v>212.26</v>
      </c>
      <c r="H98" s="23">
        <f t="shared" si="15"/>
        <v>572.85</v>
      </c>
      <c r="I98" s="23">
        <f t="shared" si="15"/>
        <v>233.38</v>
      </c>
      <c r="J98" s="23">
        <f t="shared" si="15"/>
        <v>601.25</v>
      </c>
      <c r="K98" s="23">
        <f t="shared" si="15"/>
        <v>35.93</v>
      </c>
      <c r="L98" s="23">
        <f t="shared" si="15"/>
        <v>48.01</v>
      </c>
      <c r="M98" s="23">
        <f t="shared" si="15"/>
        <v>1062.79</v>
      </c>
      <c r="N98" s="23">
        <f t="shared" si="15"/>
        <v>4.09</v>
      </c>
      <c r="O98" s="23">
        <f t="shared" si="15"/>
        <v>100.60000000000001</v>
      </c>
    </row>
    <row r="99" spans="1:15" x14ac:dyDescent="0.3">
      <c r="A99" s="72"/>
      <c r="B99" s="133" t="s">
        <v>45</v>
      </c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5"/>
    </row>
    <row r="100" spans="1:15" ht="24.75" customHeight="1" x14ac:dyDescent="0.3">
      <c r="A100" s="73" t="s">
        <v>2</v>
      </c>
      <c r="B100" s="74" t="s">
        <v>3</v>
      </c>
      <c r="C100" s="75" t="s">
        <v>4</v>
      </c>
      <c r="D100" s="75" t="s">
        <v>8</v>
      </c>
      <c r="E100" s="101" t="s">
        <v>5</v>
      </c>
      <c r="F100" s="101" t="s">
        <v>6</v>
      </c>
      <c r="G100" s="75" t="s">
        <v>7</v>
      </c>
      <c r="H100" s="131" t="s">
        <v>9</v>
      </c>
      <c r="I100" s="131"/>
      <c r="J100" s="131"/>
      <c r="K100" s="131"/>
      <c r="L100" s="132" t="s">
        <v>10</v>
      </c>
      <c r="M100" s="132"/>
      <c r="N100" s="132"/>
      <c r="O100" s="132"/>
    </row>
    <row r="101" spans="1:15" x14ac:dyDescent="0.3">
      <c r="A101" s="72"/>
      <c r="B101" s="74" t="s">
        <v>151</v>
      </c>
      <c r="C101" s="77"/>
      <c r="D101" s="77"/>
      <c r="E101" s="77"/>
      <c r="F101" s="77"/>
      <c r="G101" s="77"/>
      <c r="H101" s="78" t="s">
        <v>11</v>
      </c>
      <c r="I101" s="78" t="s">
        <v>12</v>
      </c>
      <c r="J101" s="78" t="s">
        <v>13</v>
      </c>
      <c r="K101" s="78" t="s">
        <v>14</v>
      </c>
      <c r="L101" s="78" t="s">
        <v>15</v>
      </c>
      <c r="M101" s="78" t="s">
        <v>35</v>
      </c>
      <c r="N101" s="78" t="s">
        <v>16</v>
      </c>
      <c r="O101" s="78" t="s">
        <v>17</v>
      </c>
    </row>
    <row r="102" spans="1:15" x14ac:dyDescent="0.3">
      <c r="A102" s="13">
        <v>70</v>
      </c>
      <c r="B102" s="7" t="s">
        <v>122</v>
      </c>
      <c r="C102" s="11">
        <v>60</v>
      </c>
      <c r="D102" s="7">
        <v>41.9</v>
      </c>
      <c r="E102" s="7">
        <v>5.25</v>
      </c>
      <c r="F102" s="7">
        <v>0</v>
      </c>
      <c r="G102" s="7">
        <v>5.71</v>
      </c>
      <c r="H102" s="7">
        <v>7.41</v>
      </c>
      <c r="I102" s="7">
        <v>10.58</v>
      </c>
      <c r="J102" s="7">
        <v>13.88</v>
      </c>
      <c r="K102" s="7">
        <v>0.48</v>
      </c>
      <c r="L102" s="7">
        <v>0</v>
      </c>
      <c r="M102" s="7">
        <v>423.4</v>
      </c>
      <c r="N102" s="7">
        <v>0.03</v>
      </c>
      <c r="O102" s="7">
        <v>13.23</v>
      </c>
    </row>
    <row r="103" spans="1:15" x14ac:dyDescent="0.3">
      <c r="A103" s="30" t="s">
        <v>46</v>
      </c>
      <c r="B103" s="59" t="s">
        <v>91</v>
      </c>
      <c r="C103" s="21">
        <v>110</v>
      </c>
      <c r="D103" s="20">
        <v>223</v>
      </c>
      <c r="E103" s="20">
        <v>11.7</v>
      </c>
      <c r="F103" s="20">
        <v>12.91</v>
      </c>
      <c r="G103" s="20">
        <v>14.9</v>
      </c>
      <c r="H103" s="20">
        <v>57.8</v>
      </c>
      <c r="I103" s="20">
        <v>28.45</v>
      </c>
      <c r="J103" s="20">
        <v>141.4</v>
      </c>
      <c r="K103" s="20">
        <v>1.27</v>
      </c>
      <c r="L103" s="20">
        <v>51</v>
      </c>
      <c r="M103" s="20">
        <v>0</v>
      </c>
      <c r="N103" s="20">
        <v>7</v>
      </c>
      <c r="O103" s="20">
        <v>3.96</v>
      </c>
    </row>
    <row r="104" spans="1:15" x14ac:dyDescent="0.3">
      <c r="A104" s="13">
        <v>304</v>
      </c>
      <c r="B104" s="7" t="s">
        <v>76</v>
      </c>
      <c r="C104" s="7">
        <v>200</v>
      </c>
      <c r="D104" s="7">
        <v>209.35</v>
      </c>
      <c r="E104" s="7">
        <v>3.6</v>
      </c>
      <c r="F104" s="7">
        <v>4.71</v>
      </c>
      <c r="G104" s="7">
        <v>30.66</v>
      </c>
      <c r="H104" s="7">
        <v>4.5</v>
      </c>
      <c r="I104" s="7">
        <v>25.6</v>
      </c>
      <c r="J104" s="7">
        <v>75.8</v>
      </c>
      <c r="K104" s="7">
        <v>1.2</v>
      </c>
      <c r="L104" s="7">
        <v>1.1000000000000001</v>
      </c>
      <c r="M104" s="7">
        <v>0</v>
      </c>
      <c r="N104" s="7">
        <v>0.45</v>
      </c>
      <c r="O104" s="7">
        <v>0</v>
      </c>
    </row>
    <row r="105" spans="1:15" x14ac:dyDescent="0.3">
      <c r="A105" s="30">
        <v>352</v>
      </c>
      <c r="B105" s="59" t="s">
        <v>90</v>
      </c>
      <c r="C105" s="21">
        <v>200</v>
      </c>
      <c r="D105" s="20">
        <v>98.77</v>
      </c>
      <c r="E105" s="20">
        <v>0.34</v>
      </c>
      <c r="F105" s="20">
        <v>0</v>
      </c>
      <c r="G105" s="20">
        <v>25.63</v>
      </c>
      <c r="H105" s="20">
        <v>71.69</v>
      </c>
      <c r="I105" s="20">
        <v>47.41</v>
      </c>
      <c r="J105" s="20">
        <v>57.94</v>
      </c>
      <c r="K105" s="20">
        <v>1.18</v>
      </c>
      <c r="L105" s="20">
        <v>0.24</v>
      </c>
      <c r="M105" s="20">
        <v>162.4</v>
      </c>
      <c r="N105" s="20">
        <v>0.04</v>
      </c>
      <c r="O105" s="20">
        <v>12.18</v>
      </c>
    </row>
    <row r="106" spans="1:15" x14ac:dyDescent="0.3">
      <c r="A106" s="37" t="s">
        <v>32</v>
      </c>
      <c r="B106" s="7" t="s">
        <v>20</v>
      </c>
      <c r="C106" s="7">
        <v>50</v>
      </c>
      <c r="D106" s="7">
        <v>133</v>
      </c>
      <c r="E106" s="7">
        <v>3.06</v>
      </c>
      <c r="F106" s="7">
        <v>0.41</v>
      </c>
      <c r="G106" s="7">
        <v>21.8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</row>
    <row r="107" spans="1:15" x14ac:dyDescent="0.3">
      <c r="A107" s="30">
        <v>338</v>
      </c>
      <c r="B107" s="20" t="s">
        <v>47</v>
      </c>
      <c r="C107" s="21">
        <v>150</v>
      </c>
      <c r="D107" s="20">
        <v>67</v>
      </c>
      <c r="E107" s="20">
        <v>0.3</v>
      </c>
      <c r="F107" s="20">
        <v>0</v>
      </c>
      <c r="G107" s="20">
        <v>21</v>
      </c>
      <c r="H107" s="20">
        <v>9</v>
      </c>
      <c r="I107" s="20">
        <v>0</v>
      </c>
      <c r="J107" s="20">
        <v>0</v>
      </c>
      <c r="K107" s="20">
        <v>0.6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3">
      <c r="A108" s="30"/>
      <c r="B108" s="22" t="s">
        <v>19</v>
      </c>
      <c r="C108" s="31">
        <f t="shared" ref="C108:O108" si="16">SUM(C102:C107)</f>
        <v>770</v>
      </c>
      <c r="D108" s="22">
        <f t="shared" si="16"/>
        <v>773.02</v>
      </c>
      <c r="E108" s="22">
        <f t="shared" si="16"/>
        <v>24.25</v>
      </c>
      <c r="F108" s="22">
        <f t="shared" si="16"/>
        <v>18.03</v>
      </c>
      <c r="G108" s="22">
        <f t="shared" si="16"/>
        <v>119.69999999999999</v>
      </c>
      <c r="H108" s="22">
        <f t="shared" si="16"/>
        <v>150.39999999999998</v>
      </c>
      <c r="I108" s="22">
        <f t="shared" si="16"/>
        <v>112.03999999999999</v>
      </c>
      <c r="J108" s="22">
        <f t="shared" si="16"/>
        <v>289.02</v>
      </c>
      <c r="K108" s="22">
        <f t="shared" si="16"/>
        <v>4.7299999999999995</v>
      </c>
      <c r="L108" s="22">
        <f t="shared" si="16"/>
        <v>52.34</v>
      </c>
      <c r="M108" s="22">
        <f t="shared" si="16"/>
        <v>585.79999999999995</v>
      </c>
      <c r="N108" s="22">
        <f t="shared" si="16"/>
        <v>7.5200000000000005</v>
      </c>
      <c r="O108" s="22">
        <f t="shared" si="16"/>
        <v>29.37</v>
      </c>
    </row>
    <row r="109" spans="1:15" x14ac:dyDescent="0.3">
      <c r="A109" s="30"/>
      <c r="B109" s="24" t="s">
        <v>154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pans="1:15" x14ac:dyDescent="0.3">
      <c r="A110" s="13">
        <v>70</v>
      </c>
      <c r="B110" s="7" t="s">
        <v>140</v>
      </c>
      <c r="C110" s="11">
        <v>60</v>
      </c>
      <c r="D110" s="7">
        <v>41.9</v>
      </c>
      <c r="E110" s="7">
        <v>5.25</v>
      </c>
      <c r="F110" s="7">
        <v>14.48</v>
      </c>
      <c r="G110" s="7">
        <v>5.71</v>
      </c>
      <c r="H110" s="7">
        <v>7.41</v>
      </c>
      <c r="I110" s="7">
        <v>10.58</v>
      </c>
      <c r="J110" s="7">
        <v>13.88</v>
      </c>
      <c r="K110" s="7">
        <v>0.48</v>
      </c>
      <c r="L110" s="7">
        <v>0</v>
      </c>
      <c r="M110" s="7">
        <v>423.4</v>
      </c>
      <c r="N110" s="7">
        <v>0.03</v>
      </c>
      <c r="O110" s="7">
        <v>13.23</v>
      </c>
    </row>
    <row r="111" spans="1:15" x14ac:dyDescent="0.3">
      <c r="A111" s="30">
        <v>82</v>
      </c>
      <c r="B111" s="20" t="s">
        <v>44</v>
      </c>
      <c r="C111" s="21">
        <v>240</v>
      </c>
      <c r="D111" s="20">
        <v>170.4</v>
      </c>
      <c r="E111" s="20">
        <v>1.65</v>
      </c>
      <c r="F111" s="20">
        <v>5.6</v>
      </c>
      <c r="G111" s="20">
        <v>12.3</v>
      </c>
      <c r="H111" s="20">
        <v>35.5</v>
      </c>
      <c r="I111" s="20">
        <v>21</v>
      </c>
      <c r="J111" s="20">
        <v>42.58</v>
      </c>
      <c r="K111" s="20">
        <v>0.95</v>
      </c>
      <c r="L111" s="20">
        <v>0</v>
      </c>
      <c r="M111" s="20">
        <v>0</v>
      </c>
      <c r="N111" s="20">
        <v>0.04</v>
      </c>
      <c r="O111" s="20">
        <v>8.23</v>
      </c>
    </row>
    <row r="112" spans="1:15" ht="28.8" x14ac:dyDescent="0.3">
      <c r="A112" s="99" t="s">
        <v>136</v>
      </c>
      <c r="B112" s="98" t="s">
        <v>134</v>
      </c>
      <c r="C112" s="21">
        <v>240</v>
      </c>
      <c r="D112" s="20">
        <v>626.6</v>
      </c>
      <c r="E112" s="20">
        <v>26.09</v>
      </c>
      <c r="F112" s="20">
        <v>24.09</v>
      </c>
      <c r="G112" s="20">
        <v>49.8</v>
      </c>
      <c r="H112" s="20">
        <v>57.8</v>
      </c>
      <c r="I112" s="20">
        <v>28.45</v>
      </c>
      <c r="J112" s="20">
        <v>141.4</v>
      </c>
      <c r="K112" s="20">
        <v>1.27</v>
      </c>
      <c r="L112" s="20">
        <v>51</v>
      </c>
      <c r="M112" s="20">
        <v>0</v>
      </c>
      <c r="N112" s="20">
        <v>7</v>
      </c>
      <c r="O112" s="20">
        <v>3.96</v>
      </c>
    </row>
    <row r="113" spans="1:15" x14ac:dyDescent="0.3">
      <c r="A113" s="30">
        <v>352</v>
      </c>
      <c r="B113" s="98" t="s">
        <v>22</v>
      </c>
      <c r="C113" s="21">
        <v>200</v>
      </c>
      <c r="D113" s="20">
        <v>98.77</v>
      </c>
      <c r="E113" s="20">
        <v>0.34</v>
      </c>
      <c r="F113" s="20">
        <v>0</v>
      </c>
      <c r="G113" s="20">
        <v>25.63</v>
      </c>
      <c r="H113" s="20">
        <v>71.69</v>
      </c>
      <c r="I113" s="20">
        <v>47.41</v>
      </c>
      <c r="J113" s="20">
        <v>57.94</v>
      </c>
      <c r="K113" s="20">
        <v>1.18</v>
      </c>
      <c r="L113" s="20">
        <v>0.24</v>
      </c>
      <c r="M113" s="20">
        <v>162.4</v>
      </c>
      <c r="N113" s="20">
        <v>0.04</v>
      </c>
      <c r="O113" s="20">
        <v>12.18</v>
      </c>
    </row>
    <row r="114" spans="1:15" x14ac:dyDescent="0.3">
      <c r="A114" s="37" t="s">
        <v>32</v>
      </c>
      <c r="B114" s="20" t="s">
        <v>0</v>
      </c>
      <c r="C114" s="14">
        <v>40</v>
      </c>
      <c r="D114" s="12">
        <v>121.3</v>
      </c>
      <c r="E114" s="12">
        <v>4.2</v>
      </c>
      <c r="F114" s="12">
        <v>0.5</v>
      </c>
      <c r="G114" s="12">
        <v>26.8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</row>
    <row r="115" spans="1:15" x14ac:dyDescent="0.3">
      <c r="A115" s="37" t="s">
        <v>32</v>
      </c>
      <c r="B115" s="20" t="s">
        <v>33</v>
      </c>
      <c r="C115" s="14">
        <v>40</v>
      </c>
      <c r="D115" s="12">
        <v>83.4</v>
      </c>
      <c r="E115" s="12">
        <v>2.48</v>
      </c>
      <c r="F115" s="12">
        <v>0.42</v>
      </c>
      <c r="G115" s="12">
        <v>12.9</v>
      </c>
      <c r="H115" s="12">
        <v>12.2</v>
      </c>
      <c r="I115" s="12">
        <v>16.399999999999999</v>
      </c>
      <c r="J115" s="12">
        <v>54.3</v>
      </c>
      <c r="K115" s="12">
        <v>13.2</v>
      </c>
      <c r="L115" s="12">
        <v>0</v>
      </c>
      <c r="M115" s="12">
        <v>1.6</v>
      </c>
      <c r="N115" s="12">
        <v>0.06</v>
      </c>
      <c r="O115" s="12">
        <v>0</v>
      </c>
    </row>
    <row r="116" spans="1:15" x14ac:dyDescent="0.3">
      <c r="A116" s="30"/>
      <c r="B116" s="22" t="s">
        <v>19</v>
      </c>
      <c r="C116" s="31">
        <f t="shared" ref="C116:O116" si="17">SUM(C110:C115)</f>
        <v>820</v>
      </c>
      <c r="D116" s="22">
        <f t="shared" si="17"/>
        <v>1142.3700000000001</v>
      </c>
      <c r="E116" s="22">
        <f t="shared" si="17"/>
        <v>40.010000000000005</v>
      </c>
      <c r="F116" s="22">
        <f t="shared" si="17"/>
        <v>45.09</v>
      </c>
      <c r="G116" s="22">
        <f t="shared" si="17"/>
        <v>133.13999999999999</v>
      </c>
      <c r="H116" s="22">
        <f t="shared" si="17"/>
        <v>184.59999999999997</v>
      </c>
      <c r="I116" s="22">
        <f t="shared" si="17"/>
        <v>123.84</v>
      </c>
      <c r="J116" s="22">
        <f t="shared" si="17"/>
        <v>310.10000000000002</v>
      </c>
      <c r="K116" s="22">
        <f t="shared" si="17"/>
        <v>17.079999999999998</v>
      </c>
      <c r="L116" s="22">
        <f t="shared" si="17"/>
        <v>51.24</v>
      </c>
      <c r="M116" s="22">
        <f t="shared" si="17"/>
        <v>587.4</v>
      </c>
      <c r="N116" s="22">
        <f t="shared" si="17"/>
        <v>7.17</v>
      </c>
      <c r="O116" s="22">
        <f t="shared" si="17"/>
        <v>37.6</v>
      </c>
    </row>
    <row r="117" spans="1:15" x14ac:dyDescent="0.3">
      <c r="A117" s="87"/>
      <c r="B117" s="24" t="s">
        <v>102</v>
      </c>
      <c r="C117" s="3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x14ac:dyDescent="0.3">
      <c r="A118" s="87">
        <v>338</v>
      </c>
      <c r="B118" s="88" t="s">
        <v>47</v>
      </c>
      <c r="C118" s="89">
        <v>150</v>
      </c>
      <c r="D118" s="88">
        <v>100</v>
      </c>
      <c r="E118" s="88">
        <v>0.45</v>
      </c>
      <c r="F118" s="88">
        <v>0</v>
      </c>
      <c r="G118" s="88">
        <v>31.5</v>
      </c>
      <c r="H118" s="88">
        <v>9</v>
      </c>
      <c r="I118" s="88">
        <v>0</v>
      </c>
      <c r="J118" s="88">
        <v>0</v>
      </c>
      <c r="K118" s="88">
        <v>0.6</v>
      </c>
      <c r="L118" s="88">
        <v>0</v>
      </c>
      <c r="M118" s="88">
        <v>0</v>
      </c>
      <c r="N118" s="88">
        <v>0</v>
      </c>
      <c r="O118" s="88">
        <v>0</v>
      </c>
    </row>
    <row r="119" spans="1:15" x14ac:dyDescent="0.3">
      <c r="A119" s="87" t="s">
        <v>32</v>
      </c>
      <c r="B119" s="88" t="s">
        <v>114</v>
      </c>
      <c r="C119" s="89">
        <v>50</v>
      </c>
      <c r="D119" s="88">
        <v>213.2</v>
      </c>
      <c r="E119" s="88">
        <v>2.1</v>
      </c>
      <c r="F119" s="88">
        <v>4.8</v>
      </c>
      <c r="G119" s="88">
        <v>26.3</v>
      </c>
      <c r="H119" s="88">
        <v>1.2</v>
      </c>
      <c r="I119" s="88">
        <v>2.4</v>
      </c>
      <c r="J119" s="88">
        <v>12.1</v>
      </c>
      <c r="K119" s="88">
        <v>0.1</v>
      </c>
      <c r="L119" s="88">
        <v>0</v>
      </c>
      <c r="M119" s="88">
        <v>0.3</v>
      </c>
      <c r="N119" s="88">
        <v>0.01</v>
      </c>
      <c r="O119" s="88">
        <v>0</v>
      </c>
    </row>
    <row r="120" spans="1:15" x14ac:dyDescent="0.3">
      <c r="A120" s="88">
        <v>382</v>
      </c>
      <c r="B120" s="88" t="s">
        <v>104</v>
      </c>
      <c r="C120" s="89">
        <v>200</v>
      </c>
      <c r="D120" s="88">
        <v>118.1</v>
      </c>
      <c r="E120" s="88">
        <v>4.08</v>
      </c>
      <c r="F120" s="88">
        <v>3.5</v>
      </c>
      <c r="G120" s="88">
        <v>17.579999999999998</v>
      </c>
      <c r="H120" s="88">
        <v>122</v>
      </c>
      <c r="I120" s="88">
        <v>14</v>
      </c>
      <c r="J120" s="88">
        <v>90</v>
      </c>
      <c r="K120" s="88">
        <v>0.56000000000000005</v>
      </c>
      <c r="L120" s="88">
        <v>0.04</v>
      </c>
      <c r="M120" s="88">
        <v>108.5</v>
      </c>
      <c r="N120" s="88">
        <v>0.06</v>
      </c>
      <c r="O120" s="88">
        <v>7.12</v>
      </c>
    </row>
    <row r="121" spans="1:15" x14ac:dyDescent="0.3">
      <c r="A121" s="88"/>
      <c r="B121" s="22" t="s">
        <v>19</v>
      </c>
      <c r="C121" s="23">
        <v>390</v>
      </c>
      <c r="D121" s="22">
        <f t="shared" ref="D121:O121" si="18">SUM(D117:D120)</f>
        <v>431.29999999999995</v>
      </c>
      <c r="E121" s="22">
        <f t="shared" si="18"/>
        <v>6.6300000000000008</v>
      </c>
      <c r="F121" s="22">
        <f t="shared" si="18"/>
        <v>8.3000000000000007</v>
      </c>
      <c r="G121" s="22">
        <f t="shared" si="18"/>
        <v>75.38</v>
      </c>
      <c r="H121" s="22">
        <f t="shared" si="18"/>
        <v>132.19999999999999</v>
      </c>
      <c r="I121" s="22">
        <f t="shared" si="18"/>
        <v>16.399999999999999</v>
      </c>
      <c r="J121" s="22">
        <f t="shared" si="18"/>
        <v>102.1</v>
      </c>
      <c r="K121" s="22">
        <f t="shared" si="18"/>
        <v>1.26</v>
      </c>
      <c r="L121" s="22">
        <f t="shared" si="18"/>
        <v>0.04</v>
      </c>
      <c r="M121" s="22">
        <f t="shared" si="18"/>
        <v>108.8</v>
      </c>
      <c r="N121" s="22">
        <f t="shared" si="18"/>
        <v>6.9999999999999993E-2</v>
      </c>
      <c r="O121" s="22">
        <f t="shared" si="18"/>
        <v>7.12</v>
      </c>
    </row>
    <row r="122" spans="1:15" x14ac:dyDescent="0.3">
      <c r="A122" s="88"/>
      <c r="B122" s="93" t="s">
        <v>106</v>
      </c>
      <c r="C122" s="23">
        <f t="shared" ref="C122:O122" si="19">C108+C116+C121</f>
        <v>1980</v>
      </c>
      <c r="D122" s="23">
        <f t="shared" si="19"/>
        <v>2346.69</v>
      </c>
      <c r="E122" s="23">
        <f t="shared" si="19"/>
        <v>70.89</v>
      </c>
      <c r="F122" s="23">
        <f t="shared" si="19"/>
        <v>71.42</v>
      </c>
      <c r="G122" s="23">
        <f t="shared" si="19"/>
        <v>328.21999999999997</v>
      </c>
      <c r="H122" s="23">
        <f t="shared" si="19"/>
        <v>467.19999999999993</v>
      </c>
      <c r="I122" s="23">
        <f t="shared" si="19"/>
        <v>252.28</v>
      </c>
      <c r="J122" s="23">
        <f t="shared" si="19"/>
        <v>701.22</v>
      </c>
      <c r="K122" s="23">
        <f t="shared" si="19"/>
        <v>23.07</v>
      </c>
      <c r="L122" s="23">
        <f t="shared" si="19"/>
        <v>103.62000000000002</v>
      </c>
      <c r="M122" s="23">
        <f t="shared" si="19"/>
        <v>1281.9999999999998</v>
      </c>
      <c r="N122" s="23">
        <f t="shared" si="19"/>
        <v>14.760000000000002</v>
      </c>
      <c r="O122" s="23">
        <f t="shared" si="19"/>
        <v>74.09</v>
      </c>
    </row>
    <row r="123" spans="1:15" x14ac:dyDescent="0.3">
      <c r="A123" s="72"/>
      <c r="B123" s="133" t="s">
        <v>48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5"/>
    </row>
    <row r="124" spans="1:15" ht="24.75" customHeight="1" x14ac:dyDescent="0.3">
      <c r="A124" s="73" t="s">
        <v>2</v>
      </c>
      <c r="B124" s="74" t="s">
        <v>3</v>
      </c>
      <c r="C124" s="75" t="s">
        <v>4</v>
      </c>
      <c r="D124" s="75" t="s">
        <v>8</v>
      </c>
      <c r="E124" s="101" t="s">
        <v>5</v>
      </c>
      <c r="F124" s="101" t="s">
        <v>6</v>
      </c>
      <c r="G124" s="75" t="s">
        <v>7</v>
      </c>
      <c r="H124" s="131" t="s">
        <v>9</v>
      </c>
      <c r="I124" s="131"/>
      <c r="J124" s="131"/>
      <c r="K124" s="131"/>
      <c r="L124" s="132" t="s">
        <v>10</v>
      </c>
      <c r="M124" s="132"/>
      <c r="N124" s="132"/>
      <c r="O124" s="132"/>
    </row>
    <row r="125" spans="1:15" x14ac:dyDescent="0.3">
      <c r="A125" s="72"/>
      <c r="B125" s="74" t="s">
        <v>151</v>
      </c>
      <c r="C125" s="77"/>
      <c r="D125" s="77"/>
      <c r="E125" s="77"/>
      <c r="F125" s="77"/>
      <c r="G125" s="77"/>
      <c r="H125" s="78" t="s">
        <v>11</v>
      </c>
      <c r="I125" s="78" t="s">
        <v>12</v>
      </c>
      <c r="J125" s="78" t="s">
        <v>13</v>
      </c>
      <c r="K125" s="78" t="s">
        <v>14</v>
      </c>
      <c r="L125" s="78" t="s">
        <v>15</v>
      </c>
      <c r="M125" s="78" t="s">
        <v>35</v>
      </c>
      <c r="N125" s="78" t="s">
        <v>16</v>
      </c>
      <c r="O125" s="78" t="s">
        <v>17</v>
      </c>
    </row>
    <row r="126" spans="1:15" x14ac:dyDescent="0.3">
      <c r="A126" s="13">
        <v>71</v>
      </c>
      <c r="B126" s="55" t="s">
        <v>135</v>
      </c>
      <c r="C126" s="11">
        <v>60</v>
      </c>
      <c r="D126" s="7">
        <v>41.9</v>
      </c>
      <c r="E126" s="7">
        <v>5.25</v>
      </c>
      <c r="F126" s="7">
        <v>14.48</v>
      </c>
      <c r="G126" s="7">
        <v>5.71</v>
      </c>
      <c r="H126" s="7">
        <v>7.41</v>
      </c>
      <c r="I126" s="7">
        <v>10.58</v>
      </c>
      <c r="J126" s="7">
        <v>13.88</v>
      </c>
      <c r="K126" s="7">
        <v>0.48</v>
      </c>
      <c r="L126" s="7">
        <v>0</v>
      </c>
      <c r="M126" s="7">
        <v>423.4</v>
      </c>
      <c r="N126" s="7">
        <v>0.03</v>
      </c>
      <c r="O126" s="7">
        <v>13.23</v>
      </c>
    </row>
    <row r="127" spans="1:15" x14ac:dyDescent="0.3">
      <c r="A127" s="13">
        <v>288</v>
      </c>
      <c r="B127" s="7" t="s">
        <v>87</v>
      </c>
      <c r="C127" s="11">
        <v>110</v>
      </c>
      <c r="D127" s="7">
        <v>177.2</v>
      </c>
      <c r="E127" s="7">
        <v>14.4</v>
      </c>
      <c r="F127" s="7">
        <v>14.4</v>
      </c>
      <c r="G127" s="7">
        <v>0.2</v>
      </c>
      <c r="H127" s="7">
        <v>5.0999999999999996</v>
      </c>
      <c r="I127" s="7">
        <v>0.1</v>
      </c>
      <c r="J127" s="7">
        <v>10.54</v>
      </c>
      <c r="K127" s="7">
        <v>1.42</v>
      </c>
      <c r="L127" s="7">
        <v>0</v>
      </c>
      <c r="M127" s="7">
        <v>6.8</v>
      </c>
      <c r="N127" s="7">
        <v>0.13</v>
      </c>
      <c r="O127" s="7">
        <v>9.49</v>
      </c>
    </row>
    <row r="128" spans="1:15" x14ac:dyDescent="0.3">
      <c r="A128" s="46">
        <v>309</v>
      </c>
      <c r="B128" s="12" t="s">
        <v>18</v>
      </c>
      <c r="C128" s="13">
        <v>200</v>
      </c>
      <c r="D128" s="7">
        <v>294</v>
      </c>
      <c r="E128" s="7">
        <v>15.7</v>
      </c>
      <c r="F128" s="7">
        <v>12.24</v>
      </c>
      <c r="G128" s="7">
        <v>104.2</v>
      </c>
      <c r="H128" s="7">
        <v>52.48</v>
      </c>
      <c r="I128" s="7">
        <v>161.80000000000001</v>
      </c>
      <c r="J128" s="7">
        <v>228.3</v>
      </c>
      <c r="K128" s="7">
        <v>5.16</v>
      </c>
      <c r="L128" s="7">
        <v>29.5</v>
      </c>
      <c r="M128" s="7">
        <v>0.94</v>
      </c>
      <c r="N128" s="7">
        <v>6.36</v>
      </c>
      <c r="O128" s="7">
        <v>0.8</v>
      </c>
    </row>
    <row r="129" spans="1:15" x14ac:dyDescent="0.3">
      <c r="A129" s="30">
        <v>379</v>
      </c>
      <c r="B129" s="20" t="s">
        <v>50</v>
      </c>
      <c r="C129" s="21">
        <v>200</v>
      </c>
      <c r="D129" s="20">
        <v>100.6</v>
      </c>
      <c r="E129" s="20">
        <v>3.17</v>
      </c>
      <c r="F129" s="20">
        <v>2.68</v>
      </c>
      <c r="G129" s="20">
        <v>15.9</v>
      </c>
      <c r="H129" s="20">
        <v>129.6</v>
      </c>
      <c r="I129" s="20">
        <v>50.56</v>
      </c>
      <c r="J129" s="20">
        <v>129.6</v>
      </c>
      <c r="K129" s="20">
        <v>1.22</v>
      </c>
      <c r="L129" s="20">
        <v>20</v>
      </c>
      <c r="M129" s="20">
        <v>0.34</v>
      </c>
      <c r="N129" s="20">
        <v>0.06</v>
      </c>
      <c r="O129" s="20">
        <v>7.12</v>
      </c>
    </row>
    <row r="130" spans="1:15" x14ac:dyDescent="0.3">
      <c r="A130" s="30" t="s">
        <v>32</v>
      </c>
      <c r="B130" s="7" t="s">
        <v>20</v>
      </c>
      <c r="C130" s="7">
        <v>50</v>
      </c>
      <c r="D130" s="7">
        <v>133</v>
      </c>
      <c r="E130" s="7">
        <v>3.06</v>
      </c>
      <c r="F130" s="7">
        <v>0.41</v>
      </c>
      <c r="G130" s="7">
        <v>21.8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</row>
    <row r="131" spans="1:15" x14ac:dyDescent="0.3">
      <c r="A131" s="30"/>
      <c r="B131" s="22" t="s">
        <v>19</v>
      </c>
      <c r="C131" s="31">
        <f>SUM(C126:C130)</f>
        <v>620</v>
      </c>
      <c r="D131" s="32">
        <f t="shared" ref="D131:O131" si="20">SUM(D126:D130)</f>
        <v>746.7</v>
      </c>
      <c r="E131" s="22">
        <f t="shared" si="20"/>
        <v>41.58</v>
      </c>
      <c r="F131" s="22">
        <f t="shared" si="20"/>
        <v>44.21</v>
      </c>
      <c r="G131" s="22">
        <f t="shared" si="20"/>
        <v>147.81</v>
      </c>
      <c r="H131" s="22">
        <f t="shared" si="20"/>
        <v>194.58999999999997</v>
      </c>
      <c r="I131" s="22">
        <f t="shared" si="20"/>
        <v>223.04000000000002</v>
      </c>
      <c r="J131" s="22">
        <f t="shared" si="20"/>
        <v>382.32000000000005</v>
      </c>
      <c r="K131" s="22">
        <f t="shared" si="20"/>
        <v>8.2800000000000011</v>
      </c>
      <c r="L131" s="22">
        <f t="shared" si="20"/>
        <v>49.5</v>
      </c>
      <c r="M131" s="22">
        <f t="shared" si="20"/>
        <v>431.47999999999996</v>
      </c>
      <c r="N131" s="22">
        <f t="shared" si="20"/>
        <v>6.58</v>
      </c>
      <c r="O131" s="22">
        <f t="shared" si="20"/>
        <v>30.64</v>
      </c>
    </row>
    <row r="132" spans="1:15" x14ac:dyDescent="0.3">
      <c r="A132" s="30"/>
      <c r="B132" s="24" t="s">
        <v>152</v>
      </c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</row>
    <row r="133" spans="1:15" ht="28.8" x14ac:dyDescent="0.3">
      <c r="A133" s="13">
        <v>48</v>
      </c>
      <c r="B133" s="55" t="s">
        <v>127</v>
      </c>
      <c r="C133" s="11">
        <v>100</v>
      </c>
      <c r="D133" s="7">
        <v>100</v>
      </c>
      <c r="E133" s="7">
        <v>1.28</v>
      </c>
      <c r="F133" s="7">
        <v>5.0999999999999996</v>
      </c>
      <c r="G133" s="7">
        <v>11.5</v>
      </c>
      <c r="H133" s="7">
        <v>34.200000000000003</v>
      </c>
      <c r="I133" s="7">
        <v>16.3</v>
      </c>
      <c r="J133" s="7">
        <v>21.62</v>
      </c>
      <c r="K133" s="7">
        <v>1.62</v>
      </c>
      <c r="L133" s="7">
        <v>180.76</v>
      </c>
      <c r="M133" s="7">
        <v>217.8</v>
      </c>
      <c r="N133" s="7">
        <v>0.05</v>
      </c>
      <c r="O133" s="7">
        <v>14.6</v>
      </c>
    </row>
    <row r="134" spans="1:15" x14ac:dyDescent="0.3">
      <c r="A134" s="30">
        <v>101</v>
      </c>
      <c r="B134" s="20" t="s">
        <v>49</v>
      </c>
      <c r="C134" s="21">
        <v>240</v>
      </c>
      <c r="D134" s="20">
        <v>147.19999999999999</v>
      </c>
      <c r="E134" s="20">
        <v>1.58</v>
      </c>
      <c r="F134" s="20">
        <v>2.19</v>
      </c>
      <c r="G134" s="20">
        <v>21.66</v>
      </c>
      <c r="H134" s="20">
        <v>18.440000000000001</v>
      </c>
      <c r="I134" s="20">
        <v>20</v>
      </c>
      <c r="J134" s="20">
        <v>50.04</v>
      </c>
      <c r="K134" s="20">
        <v>0.71</v>
      </c>
      <c r="L134" s="20">
        <v>0</v>
      </c>
      <c r="M134" s="20">
        <v>978.3</v>
      </c>
      <c r="N134" s="20">
        <v>0.08</v>
      </c>
      <c r="O134" s="20">
        <v>6.6</v>
      </c>
    </row>
    <row r="135" spans="1:15" x14ac:dyDescent="0.3">
      <c r="A135" s="13">
        <v>288</v>
      </c>
      <c r="B135" s="7" t="s">
        <v>132</v>
      </c>
      <c r="C135" s="11">
        <v>110</v>
      </c>
      <c r="D135" s="7">
        <v>177.2</v>
      </c>
      <c r="E135" s="7">
        <v>14.6</v>
      </c>
      <c r="F135" s="7">
        <v>14.6</v>
      </c>
      <c r="G135" s="7">
        <v>0.2</v>
      </c>
      <c r="H135" s="7">
        <v>5.0999999999999996</v>
      </c>
      <c r="I135" s="7">
        <v>0.1</v>
      </c>
      <c r="J135" s="7">
        <v>10.54</v>
      </c>
      <c r="K135" s="7">
        <v>1.42</v>
      </c>
      <c r="L135" s="7">
        <v>0</v>
      </c>
      <c r="M135" s="7">
        <v>6.8</v>
      </c>
      <c r="N135" s="7">
        <v>0.13</v>
      </c>
      <c r="O135" s="7">
        <v>9.49</v>
      </c>
    </row>
    <row r="136" spans="1:15" x14ac:dyDescent="0.3">
      <c r="A136" s="46">
        <v>309</v>
      </c>
      <c r="B136" s="29" t="s">
        <v>131</v>
      </c>
      <c r="C136" s="30">
        <v>200</v>
      </c>
      <c r="D136" s="20">
        <v>326</v>
      </c>
      <c r="E136" s="20">
        <v>17.3</v>
      </c>
      <c r="F136" s="20">
        <v>14.025</v>
      </c>
      <c r="G136" s="20">
        <v>62.1</v>
      </c>
      <c r="H136" s="20">
        <v>52.48</v>
      </c>
      <c r="I136" s="20">
        <v>161.80000000000001</v>
      </c>
      <c r="J136" s="20">
        <v>228.3</v>
      </c>
      <c r="K136" s="20">
        <v>5.16</v>
      </c>
      <c r="L136" s="20">
        <v>29.5</v>
      </c>
      <c r="M136" s="20">
        <v>0.94</v>
      </c>
      <c r="N136" s="20">
        <v>6.36</v>
      </c>
      <c r="O136" s="20">
        <v>0.8</v>
      </c>
    </row>
    <row r="137" spans="1:15" x14ac:dyDescent="0.3">
      <c r="A137" s="30">
        <v>352</v>
      </c>
      <c r="B137" s="60" t="s">
        <v>90</v>
      </c>
      <c r="C137" s="21">
        <v>200</v>
      </c>
      <c r="D137" s="20">
        <v>98.77</v>
      </c>
      <c r="E137" s="20">
        <v>0.34</v>
      </c>
      <c r="F137" s="20">
        <v>0</v>
      </c>
      <c r="G137" s="20">
        <v>25.63</v>
      </c>
      <c r="H137" s="20">
        <v>71.69</v>
      </c>
      <c r="I137" s="20">
        <v>47.41</v>
      </c>
      <c r="J137" s="20">
        <v>57.94</v>
      </c>
      <c r="K137" s="20">
        <v>1.18</v>
      </c>
      <c r="L137" s="20">
        <v>0.24</v>
      </c>
      <c r="M137" s="20">
        <v>162.4</v>
      </c>
      <c r="N137" s="20">
        <v>0.04</v>
      </c>
      <c r="O137" s="20">
        <v>12.18</v>
      </c>
    </row>
    <row r="138" spans="1:15" x14ac:dyDescent="0.3">
      <c r="A138" s="30" t="s">
        <v>32</v>
      </c>
      <c r="B138" s="20" t="s">
        <v>0</v>
      </c>
      <c r="C138" s="14">
        <v>40</v>
      </c>
      <c r="D138" s="12">
        <v>121.3</v>
      </c>
      <c r="E138" s="12">
        <v>4.2</v>
      </c>
      <c r="F138" s="12">
        <v>0.5</v>
      </c>
      <c r="G138" s="12">
        <v>26.8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</row>
    <row r="139" spans="1:15" x14ac:dyDescent="0.3">
      <c r="A139" s="30" t="s">
        <v>32</v>
      </c>
      <c r="B139" s="20" t="s">
        <v>33</v>
      </c>
      <c r="C139" s="14">
        <v>40</v>
      </c>
      <c r="D139" s="12">
        <v>83.4</v>
      </c>
      <c r="E139" s="12">
        <v>2.48</v>
      </c>
      <c r="F139" s="12">
        <v>0.42</v>
      </c>
      <c r="G139" s="12">
        <v>12.9</v>
      </c>
      <c r="H139" s="12">
        <v>12.2</v>
      </c>
      <c r="I139" s="12">
        <v>16.399999999999999</v>
      </c>
      <c r="J139" s="12">
        <v>54.3</v>
      </c>
      <c r="K139" s="12">
        <v>13.2</v>
      </c>
      <c r="L139" s="12">
        <v>0</v>
      </c>
      <c r="M139" s="12">
        <v>1.6</v>
      </c>
      <c r="N139" s="12">
        <v>0.06</v>
      </c>
      <c r="O139" s="12">
        <v>0</v>
      </c>
    </row>
    <row r="140" spans="1:15" x14ac:dyDescent="0.3">
      <c r="A140" s="30"/>
      <c r="B140" s="22" t="s">
        <v>19</v>
      </c>
      <c r="C140" s="32">
        <f t="shared" ref="C140:O140" si="21">SUM(C134:C139)</f>
        <v>830</v>
      </c>
      <c r="D140" s="32">
        <f>SUM(D133:D139)</f>
        <v>1053.8699999999999</v>
      </c>
      <c r="E140" s="22">
        <f t="shared" si="21"/>
        <v>40.500000000000007</v>
      </c>
      <c r="F140" s="22">
        <f t="shared" si="21"/>
        <v>31.734999999999999</v>
      </c>
      <c r="G140" s="22">
        <f t="shared" si="21"/>
        <v>149.29000000000002</v>
      </c>
      <c r="H140" s="22">
        <f t="shared" si="21"/>
        <v>159.90999999999997</v>
      </c>
      <c r="I140" s="22">
        <f t="shared" si="21"/>
        <v>245.71</v>
      </c>
      <c r="J140" s="22">
        <f t="shared" si="21"/>
        <v>401.12</v>
      </c>
      <c r="K140" s="22">
        <f t="shared" si="21"/>
        <v>21.67</v>
      </c>
      <c r="L140" s="22">
        <f t="shared" si="21"/>
        <v>29.74</v>
      </c>
      <c r="M140" s="22">
        <f t="shared" si="21"/>
        <v>1150.04</v>
      </c>
      <c r="N140" s="22">
        <f t="shared" si="21"/>
        <v>6.67</v>
      </c>
      <c r="O140" s="20">
        <f t="shared" si="21"/>
        <v>29.07</v>
      </c>
    </row>
    <row r="141" spans="1:15" x14ac:dyDescent="0.3">
      <c r="A141" s="87"/>
      <c r="B141" s="24" t="s">
        <v>153</v>
      </c>
      <c r="C141" s="3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x14ac:dyDescent="0.3">
      <c r="A142" s="87" t="s">
        <v>32</v>
      </c>
      <c r="B142" s="88" t="s">
        <v>36</v>
      </c>
      <c r="C142" s="89">
        <v>180</v>
      </c>
      <c r="D142" s="88">
        <v>274</v>
      </c>
      <c r="E142" s="88">
        <v>12.2</v>
      </c>
      <c r="F142" s="88">
        <v>11.3</v>
      </c>
      <c r="G142" s="88">
        <v>21.2</v>
      </c>
      <c r="H142" s="88">
        <v>315</v>
      </c>
      <c r="I142" s="88">
        <v>35.200000000000003</v>
      </c>
      <c r="J142" s="88">
        <v>112.2</v>
      </c>
      <c r="K142" s="88">
        <v>0.8</v>
      </c>
      <c r="L142" s="88">
        <v>18</v>
      </c>
      <c r="M142" s="88">
        <v>98</v>
      </c>
      <c r="N142" s="88">
        <v>0.03</v>
      </c>
      <c r="O142" s="88">
        <v>5.0999999999999996</v>
      </c>
    </row>
    <row r="143" spans="1:15" x14ac:dyDescent="0.3">
      <c r="A143" s="87">
        <v>338</v>
      </c>
      <c r="B143" s="88" t="s">
        <v>115</v>
      </c>
      <c r="C143" s="89">
        <v>150</v>
      </c>
      <c r="D143" s="88">
        <v>100</v>
      </c>
      <c r="E143" s="88">
        <v>0.45</v>
      </c>
      <c r="F143" s="88">
        <v>0</v>
      </c>
      <c r="G143" s="88">
        <v>31.5</v>
      </c>
      <c r="H143" s="88">
        <v>9</v>
      </c>
      <c r="I143" s="88">
        <v>0</v>
      </c>
      <c r="J143" s="88">
        <v>0</v>
      </c>
      <c r="K143" s="88">
        <v>0.6</v>
      </c>
      <c r="L143" s="88">
        <v>0</v>
      </c>
      <c r="M143" s="88">
        <v>0</v>
      </c>
      <c r="N143" s="88">
        <v>0</v>
      </c>
      <c r="O143" s="88">
        <v>0</v>
      </c>
    </row>
    <row r="144" spans="1:15" x14ac:dyDescent="0.3">
      <c r="A144" s="87">
        <v>379</v>
      </c>
      <c r="B144" s="88" t="s">
        <v>50</v>
      </c>
      <c r="C144" s="89">
        <v>200</v>
      </c>
      <c r="D144" s="88">
        <v>100.6</v>
      </c>
      <c r="E144" s="88">
        <v>3.17</v>
      </c>
      <c r="F144" s="88">
        <v>2.68</v>
      </c>
      <c r="G144" s="88">
        <v>15.9</v>
      </c>
      <c r="H144" s="88">
        <v>129.6</v>
      </c>
      <c r="I144" s="88">
        <v>50.56</v>
      </c>
      <c r="J144" s="88">
        <v>129.6</v>
      </c>
      <c r="K144" s="88">
        <v>1.22</v>
      </c>
      <c r="L144" s="88">
        <v>20</v>
      </c>
      <c r="M144" s="88">
        <v>0.34</v>
      </c>
      <c r="N144" s="88">
        <v>0.06</v>
      </c>
      <c r="O144" s="88">
        <v>7.12</v>
      </c>
    </row>
    <row r="145" spans="1:15" x14ac:dyDescent="0.3">
      <c r="A145" s="87" t="s">
        <v>32</v>
      </c>
      <c r="B145" s="88" t="s">
        <v>116</v>
      </c>
      <c r="C145" s="89">
        <v>60</v>
      </c>
      <c r="D145" s="88">
        <v>237</v>
      </c>
      <c r="E145" s="88">
        <v>1.8</v>
      </c>
      <c r="F145" s="88">
        <v>5.3</v>
      </c>
      <c r="G145" s="88">
        <v>32.1</v>
      </c>
      <c r="H145" s="88">
        <v>1.2</v>
      </c>
      <c r="I145" s="88">
        <v>2.4</v>
      </c>
      <c r="J145" s="88">
        <v>12.1</v>
      </c>
      <c r="K145" s="88">
        <v>0.1</v>
      </c>
      <c r="L145" s="88">
        <v>0</v>
      </c>
      <c r="M145" s="88">
        <v>0.3</v>
      </c>
      <c r="N145" s="88">
        <v>0.01</v>
      </c>
      <c r="O145" s="88">
        <v>0</v>
      </c>
    </row>
    <row r="146" spans="1:15" x14ac:dyDescent="0.3">
      <c r="A146" s="87"/>
      <c r="B146" s="22" t="s">
        <v>19</v>
      </c>
      <c r="C146" s="31">
        <v>430</v>
      </c>
      <c r="D146" s="22">
        <f t="shared" ref="D146:O146" si="22">SUM(D142:D145)</f>
        <v>711.6</v>
      </c>
      <c r="E146" s="22">
        <f t="shared" si="22"/>
        <v>17.619999999999997</v>
      </c>
      <c r="F146" s="22">
        <f t="shared" si="22"/>
        <v>19.28</v>
      </c>
      <c r="G146" s="22">
        <f t="shared" si="22"/>
        <v>100.70000000000002</v>
      </c>
      <c r="H146" s="22">
        <f t="shared" si="22"/>
        <v>454.8</v>
      </c>
      <c r="I146" s="22">
        <f t="shared" si="22"/>
        <v>88.160000000000011</v>
      </c>
      <c r="J146" s="22">
        <f t="shared" si="22"/>
        <v>253.9</v>
      </c>
      <c r="K146" s="22">
        <f t="shared" si="22"/>
        <v>2.72</v>
      </c>
      <c r="L146" s="22">
        <f t="shared" si="22"/>
        <v>38</v>
      </c>
      <c r="M146" s="22">
        <f t="shared" si="22"/>
        <v>98.64</v>
      </c>
      <c r="N146" s="22">
        <f t="shared" si="22"/>
        <v>9.9999999999999992E-2</v>
      </c>
      <c r="O146" s="22">
        <f t="shared" si="22"/>
        <v>12.219999999999999</v>
      </c>
    </row>
    <row r="147" spans="1:15" x14ac:dyDescent="0.3">
      <c r="A147" s="88"/>
      <c r="B147" s="93" t="s">
        <v>106</v>
      </c>
      <c r="C147" s="23">
        <f>C131+C140+C146</f>
        <v>1880</v>
      </c>
      <c r="D147" s="23">
        <f>D132+D141+D146</f>
        <v>711.6</v>
      </c>
      <c r="E147" s="23">
        <f t="shared" ref="E147:O147" si="23">E132+E141+E146</f>
        <v>17.619999999999997</v>
      </c>
      <c r="F147" s="23">
        <f t="shared" si="23"/>
        <v>19.28</v>
      </c>
      <c r="G147" s="23">
        <f t="shared" si="23"/>
        <v>100.70000000000002</v>
      </c>
      <c r="H147" s="23">
        <f t="shared" si="23"/>
        <v>454.8</v>
      </c>
      <c r="I147" s="23">
        <f t="shared" si="23"/>
        <v>88.160000000000011</v>
      </c>
      <c r="J147" s="23">
        <f t="shared" si="23"/>
        <v>253.9</v>
      </c>
      <c r="K147" s="23">
        <f t="shared" si="23"/>
        <v>2.72</v>
      </c>
      <c r="L147" s="23">
        <f t="shared" si="23"/>
        <v>38</v>
      </c>
      <c r="M147" s="23">
        <f t="shared" si="23"/>
        <v>98.64</v>
      </c>
      <c r="N147" s="23">
        <f t="shared" si="23"/>
        <v>9.9999999999999992E-2</v>
      </c>
      <c r="O147" s="23">
        <f t="shared" si="23"/>
        <v>12.219999999999999</v>
      </c>
    </row>
    <row r="148" spans="1:15" x14ac:dyDescent="0.3">
      <c r="A148" s="72"/>
      <c r="B148" s="133" t="s">
        <v>51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5"/>
    </row>
    <row r="149" spans="1:15" ht="24.75" customHeight="1" x14ac:dyDescent="0.3">
      <c r="A149" s="73" t="s">
        <v>2</v>
      </c>
      <c r="B149" s="74" t="s">
        <v>3</v>
      </c>
      <c r="C149" s="75" t="s">
        <v>4</v>
      </c>
      <c r="D149" s="75" t="s">
        <v>8</v>
      </c>
      <c r="E149" s="101" t="s">
        <v>5</v>
      </c>
      <c r="F149" s="101" t="s">
        <v>6</v>
      </c>
      <c r="G149" s="75" t="s">
        <v>7</v>
      </c>
      <c r="H149" s="131" t="s">
        <v>9</v>
      </c>
      <c r="I149" s="131"/>
      <c r="J149" s="131"/>
      <c r="K149" s="131"/>
      <c r="L149" s="132" t="s">
        <v>10</v>
      </c>
      <c r="M149" s="132"/>
      <c r="N149" s="132"/>
      <c r="O149" s="132"/>
    </row>
    <row r="150" spans="1:15" x14ac:dyDescent="0.3">
      <c r="A150" s="30"/>
      <c r="B150" s="24" t="s">
        <v>151</v>
      </c>
      <c r="C150" s="27"/>
      <c r="D150" s="27"/>
      <c r="E150" s="27"/>
      <c r="F150" s="27"/>
      <c r="G150" s="27"/>
      <c r="H150" s="28" t="s">
        <v>11</v>
      </c>
      <c r="I150" s="28" t="s">
        <v>12</v>
      </c>
      <c r="J150" s="28" t="s">
        <v>13</v>
      </c>
      <c r="K150" s="28" t="s">
        <v>14</v>
      </c>
      <c r="L150" s="28" t="s">
        <v>15</v>
      </c>
      <c r="M150" s="28" t="s">
        <v>35</v>
      </c>
      <c r="N150" s="28" t="s">
        <v>16</v>
      </c>
      <c r="O150" s="28" t="s">
        <v>17</v>
      </c>
    </row>
    <row r="151" spans="1:15" ht="28.8" x14ac:dyDescent="0.3">
      <c r="A151" s="37">
        <v>182</v>
      </c>
      <c r="B151" s="38" t="s">
        <v>55</v>
      </c>
      <c r="C151" s="39">
        <v>240</v>
      </c>
      <c r="D151" s="35">
        <v>523</v>
      </c>
      <c r="E151" s="35">
        <v>13.154999999999999</v>
      </c>
      <c r="F151" s="35">
        <v>14.025</v>
      </c>
      <c r="G151" s="35">
        <v>86.89</v>
      </c>
      <c r="H151" s="35">
        <v>52.48</v>
      </c>
      <c r="I151" s="35">
        <v>161.80000000000001</v>
      </c>
      <c r="J151" s="35">
        <v>228.3</v>
      </c>
      <c r="K151" s="35">
        <v>5.16</v>
      </c>
      <c r="L151" s="35">
        <v>29.5</v>
      </c>
      <c r="M151" s="35">
        <v>0.94</v>
      </c>
      <c r="N151" s="35">
        <v>0.28999999999999998</v>
      </c>
      <c r="O151" s="35">
        <v>6.36</v>
      </c>
    </row>
    <row r="152" spans="1:15" x14ac:dyDescent="0.3">
      <c r="A152" s="30">
        <v>3</v>
      </c>
      <c r="B152" s="53" t="s">
        <v>77</v>
      </c>
      <c r="C152" s="21">
        <v>15</v>
      </c>
      <c r="D152" s="20">
        <v>51.6</v>
      </c>
      <c r="E152" s="20">
        <v>2.5</v>
      </c>
      <c r="F152" s="20">
        <v>2.61</v>
      </c>
      <c r="G152" s="20">
        <v>0</v>
      </c>
      <c r="H152" s="20">
        <v>100</v>
      </c>
      <c r="I152" s="20">
        <v>4.5</v>
      </c>
      <c r="J152" s="20">
        <v>64</v>
      </c>
      <c r="K152" s="20">
        <v>0.1</v>
      </c>
      <c r="L152" s="20">
        <v>23</v>
      </c>
      <c r="M152" s="20">
        <v>5.07</v>
      </c>
      <c r="N152" s="20">
        <v>0</v>
      </c>
      <c r="O152" s="20">
        <v>0.08</v>
      </c>
    </row>
    <row r="153" spans="1:15" x14ac:dyDescent="0.3">
      <c r="A153" s="30" t="s">
        <v>32</v>
      </c>
      <c r="B153" s="7" t="s">
        <v>20</v>
      </c>
      <c r="C153" s="7">
        <v>50</v>
      </c>
      <c r="D153" s="7">
        <v>133</v>
      </c>
      <c r="E153" s="7">
        <v>3.06</v>
      </c>
      <c r="F153" s="7">
        <v>0.41</v>
      </c>
      <c r="G153" s="7">
        <v>21.8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</row>
    <row r="154" spans="1:15" x14ac:dyDescent="0.3">
      <c r="A154" s="30">
        <v>338</v>
      </c>
      <c r="B154" s="80" t="s">
        <v>47</v>
      </c>
      <c r="C154" s="89">
        <v>150</v>
      </c>
      <c r="D154" s="88">
        <v>100</v>
      </c>
      <c r="E154" s="88">
        <v>0.45</v>
      </c>
      <c r="F154" s="88">
        <v>0</v>
      </c>
      <c r="G154" s="88">
        <v>31.5</v>
      </c>
      <c r="H154" s="88">
        <v>9</v>
      </c>
      <c r="I154" s="88">
        <v>0</v>
      </c>
      <c r="J154" s="88">
        <v>0</v>
      </c>
      <c r="K154" s="88">
        <v>0.6</v>
      </c>
      <c r="L154" s="88">
        <v>0</v>
      </c>
      <c r="M154" s="88">
        <v>0</v>
      </c>
      <c r="N154" s="88">
        <v>0</v>
      </c>
      <c r="O154" s="88">
        <v>0</v>
      </c>
    </row>
    <row r="155" spans="1:15" x14ac:dyDescent="0.3">
      <c r="A155" s="30">
        <v>379</v>
      </c>
      <c r="B155" s="53" t="s">
        <v>42</v>
      </c>
      <c r="C155" s="21">
        <v>200</v>
      </c>
      <c r="D155" s="20">
        <v>100.6</v>
      </c>
      <c r="E155" s="20">
        <v>3.17</v>
      </c>
      <c r="F155" s="20">
        <v>2.68</v>
      </c>
      <c r="G155" s="20">
        <v>15.9</v>
      </c>
      <c r="H155" s="20">
        <v>129.6</v>
      </c>
      <c r="I155" s="20">
        <v>50.56</v>
      </c>
      <c r="J155" s="20">
        <v>129.6</v>
      </c>
      <c r="K155" s="20">
        <v>1.22</v>
      </c>
      <c r="L155" s="20">
        <v>20</v>
      </c>
      <c r="M155" s="20">
        <v>0.34</v>
      </c>
      <c r="N155" s="20">
        <v>0.06</v>
      </c>
      <c r="O155" s="20">
        <v>7.12</v>
      </c>
    </row>
    <row r="156" spans="1:15" x14ac:dyDescent="0.3">
      <c r="A156" s="30"/>
      <c r="B156" s="22" t="s">
        <v>19</v>
      </c>
      <c r="C156" s="31">
        <f t="shared" ref="C156:O156" si="24">SUM(C152:C155)</f>
        <v>415</v>
      </c>
      <c r="D156" s="22">
        <f t="shared" si="24"/>
        <v>385.20000000000005</v>
      </c>
      <c r="E156" s="22">
        <f t="shared" si="24"/>
        <v>9.18</v>
      </c>
      <c r="F156" s="22">
        <f t="shared" si="24"/>
        <v>5.7</v>
      </c>
      <c r="G156" s="22">
        <f t="shared" si="24"/>
        <v>69.2</v>
      </c>
      <c r="H156" s="22">
        <f t="shared" si="24"/>
        <v>238.6</v>
      </c>
      <c r="I156" s="22">
        <f t="shared" si="24"/>
        <v>55.06</v>
      </c>
      <c r="J156" s="22">
        <f t="shared" si="24"/>
        <v>193.6</v>
      </c>
      <c r="K156" s="22">
        <f t="shared" si="24"/>
        <v>1.92</v>
      </c>
      <c r="L156" s="22">
        <f t="shared" si="24"/>
        <v>43</v>
      </c>
      <c r="M156" s="22">
        <f t="shared" si="24"/>
        <v>5.41</v>
      </c>
      <c r="N156" s="22">
        <f t="shared" si="24"/>
        <v>0.06</v>
      </c>
      <c r="O156" s="22">
        <f t="shared" si="24"/>
        <v>7.2</v>
      </c>
    </row>
    <row r="157" spans="1:15" x14ac:dyDescent="0.3">
      <c r="A157" s="30"/>
      <c r="B157" s="24" t="s">
        <v>152</v>
      </c>
      <c r="C157" s="33"/>
      <c r="D157" s="33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</row>
    <row r="158" spans="1:15" x14ac:dyDescent="0.3">
      <c r="A158" s="13">
        <v>47</v>
      </c>
      <c r="B158" s="7" t="s">
        <v>142</v>
      </c>
      <c r="C158" s="11">
        <v>100</v>
      </c>
      <c r="D158" s="7">
        <v>100</v>
      </c>
      <c r="E158" s="7">
        <v>0.49</v>
      </c>
      <c r="F158" s="7">
        <v>5</v>
      </c>
      <c r="G158" s="7">
        <v>6.9</v>
      </c>
      <c r="H158" s="7">
        <v>9.49</v>
      </c>
      <c r="I158" s="7">
        <v>8.68</v>
      </c>
      <c r="J158" s="7">
        <v>17.62</v>
      </c>
      <c r="K158" s="7">
        <v>1.62</v>
      </c>
      <c r="L158" s="7">
        <v>0</v>
      </c>
      <c r="M158" s="7">
        <v>217.8</v>
      </c>
      <c r="N158" s="7">
        <v>0.05</v>
      </c>
      <c r="O158" s="7">
        <v>8.91</v>
      </c>
    </row>
    <row r="159" spans="1:15" x14ac:dyDescent="0.3">
      <c r="A159" s="30">
        <v>82</v>
      </c>
      <c r="B159" s="20" t="s">
        <v>44</v>
      </c>
      <c r="C159" s="21">
        <v>240</v>
      </c>
      <c r="D159" s="20">
        <v>170</v>
      </c>
      <c r="E159" s="20">
        <v>1.9</v>
      </c>
      <c r="F159" s="20">
        <v>12.6</v>
      </c>
      <c r="G159" s="20">
        <v>24.3</v>
      </c>
      <c r="H159" s="20">
        <v>35.5</v>
      </c>
      <c r="I159" s="20">
        <v>21</v>
      </c>
      <c r="J159" s="20">
        <v>42.58</v>
      </c>
      <c r="K159" s="20">
        <v>0.95</v>
      </c>
      <c r="L159" s="20">
        <v>0</v>
      </c>
      <c r="M159" s="20">
        <v>0</v>
      </c>
      <c r="N159" s="20">
        <v>0.04</v>
      </c>
      <c r="O159" s="20">
        <v>8.23</v>
      </c>
    </row>
    <row r="160" spans="1:15" ht="28.8" x14ac:dyDescent="0.3">
      <c r="A160" s="37">
        <v>265</v>
      </c>
      <c r="B160" s="49" t="s">
        <v>71</v>
      </c>
      <c r="C160" s="36">
        <v>240</v>
      </c>
      <c r="D160" s="35">
        <v>538</v>
      </c>
      <c r="E160" s="35">
        <v>27</v>
      </c>
      <c r="F160" s="35">
        <v>51.12</v>
      </c>
      <c r="G160" s="35">
        <v>48.4</v>
      </c>
      <c r="H160" s="35">
        <v>18.29</v>
      </c>
      <c r="I160" s="35">
        <v>29.54</v>
      </c>
      <c r="J160" s="35">
        <v>104.3</v>
      </c>
      <c r="K160" s="35">
        <v>1.1100000000000001</v>
      </c>
      <c r="L160" s="35">
        <v>0</v>
      </c>
      <c r="M160" s="35">
        <v>0</v>
      </c>
      <c r="N160" s="35">
        <v>7.0000000000000007E-2</v>
      </c>
      <c r="O160" s="35">
        <v>0.17</v>
      </c>
    </row>
    <row r="161" spans="1:15" x14ac:dyDescent="0.3">
      <c r="A161" s="30">
        <v>368</v>
      </c>
      <c r="B161" s="53" t="s">
        <v>70</v>
      </c>
      <c r="C161" s="21">
        <v>200</v>
      </c>
      <c r="D161" s="20">
        <v>98.77</v>
      </c>
      <c r="E161" s="20">
        <v>0.34</v>
      </c>
      <c r="F161" s="20">
        <v>0</v>
      </c>
      <c r="G161" s="20">
        <v>25.63</v>
      </c>
      <c r="H161" s="20">
        <v>71.69</v>
      </c>
      <c r="I161" s="20">
        <v>47.41</v>
      </c>
      <c r="J161" s="20">
        <v>57.94</v>
      </c>
      <c r="K161" s="20">
        <v>1.18</v>
      </c>
      <c r="L161" s="20">
        <v>0.24</v>
      </c>
      <c r="M161" s="20">
        <v>162.4</v>
      </c>
      <c r="N161" s="20">
        <v>0.04</v>
      </c>
      <c r="O161" s="20">
        <v>12.18</v>
      </c>
    </row>
    <row r="162" spans="1:15" x14ac:dyDescent="0.3">
      <c r="A162" s="30" t="s">
        <v>32</v>
      </c>
      <c r="B162" s="20" t="s">
        <v>0</v>
      </c>
      <c r="C162" s="14">
        <v>40</v>
      </c>
      <c r="D162" s="12">
        <v>121.3</v>
      </c>
      <c r="E162" s="12">
        <v>4.2</v>
      </c>
      <c r="F162" s="12">
        <v>0.5</v>
      </c>
      <c r="G162" s="12">
        <v>26.8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</row>
    <row r="163" spans="1:15" x14ac:dyDescent="0.3">
      <c r="A163" s="30" t="s">
        <v>32</v>
      </c>
      <c r="B163" s="20" t="s">
        <v>33</v>
      </c>
      <c r="C163" s="14">
        <v>40</v>
      </c>
      <c r="D163" s="12">
        <v>83.4</v>
      </c>
      <c r="E163" s="12">
        <v>2.48</v>
      </c>
      <c r="F163" s="12">
        <v>0.42</v>
      </c>
      <c r="G163" s="12">
        <v>12.9</v>
      </c>
      <c r="H163" s="12">
        <v>12.2</v>
      </c>
      <c r="I163" s="12">
        <v>16.399999999999999</v>
      </c>
      <c r="J163" s="12">
        <v>54.3</v>
      </c>
      <c r="K163" s="12">
        <v>13.2</v>
      </c>
      <c r="L163" s="12">
        <v>0</v>
      </c>
      <c r="M163" s="12">
        <v>1.6</v>
      </c>
      <c r="N163" s="12">
        <v>0.06</v>
      </c>
      <c r="O163" s="12">
        <v>0</v>
      </c>
    </row>
    <row r="164" spans="1:15" x14ac:dyDescent="0.3">
      <c r="A164" s="30"/>
      <c r="B164" s="22" t="s">
        <v>19</v>
      </c>
      <c r="C164" s="31">
        <f t="shared" ref="C164:O164" si="25">SUM(C159:C163)</f>
        <v>760</v>
      </c>
      <c r="D164" s="22">
        <f t="shared" si="25"/>
        <v>1011.4699999999999</v>
      </c>
      <c r="E164" s="22">
        <f t="shared" si="25"/>
        <v>35.919999999999995</v>
      </c>
      <c r="F164" s="22">
        <f t="shared" si="25"/>
        <v>64.64</v>
      </c>
      <c r="G164" s="22">
        <f t="shared" si="25"/>
        <v>138.03</v>
      </c>
      <c r="H164" s="22">
        <f t="shared" si="25"/>
        <v>137.67999999999998</v>
      </c>
      <c r="I164" s="22">
        <f t="shared" si="25"/>
        <v>114.35</v>
      </c>
      <c r="J164" s="22">
        <f t="shared" si="25"/>
        <v>259.12</v>
      </c>
      <c r="K164" s="22">
        <f t="shared" si="25"/>
        <v>16.439999999999998</v>
      </c>
      <c r="L164" s="22">
        <f t="shared" si="25"/>
        <v>0.24</v>
      </c>
      <c r="M164" s="22">
        <f t="shared" si="25"/>
        <v>164</v>
      </c>
      <c r="N164" s="22">
        <f t="shared" si="25"/>
        <v>0.21000000000000002</v>
      </c>
      <c r="O164" s="22">
        <f t="shared" si="25"/>
        <v>20.58</v>
      </c>
    </row>
    <row r="165" spans="1:15" x14ac:dyDescent="0.3">
      <c r="A165" s="87"/>
      <c r="B165" s="24" t="s">
        <v>153</v>
      </c>
      <c r="C165" s="3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x14ac:dyDescent="0.3">
      <c r="A166" s="87" t="s">
        <v>32</v>
      </c>
      <c r="B166" s="88" t="s">
        <v>36</v>
      </c>
      <c r="C166" s="89">
        <v>180</v>
      </c>
      <c r="D166" s="88">
        <v>274</v>
      </c>
      <c r="E166" s="88">
        <v>12.2</v>
      </c>
      <c r="F166" s="88">
        <v>11.3</v>
      </c>
      <c r="G166" s="88">
        <v>21.2</v>
      </c>
      <c r="H166" s="88">
        <v>315</v>
      </c>
      <c r="I166" s="88">
        <v>35.200000000000003</v>
      </c>
      <c r="J166" s="88">
        <v>112.2</v>
      </c>
      <c r="K166" s="88">
        <v>0.8</v>
      </c>
      <c r="L166" s="88">
        <v>18</v>
      </c>
      <c r="M166" s="88">
        <v>98</v>
      </c>
      <c r="N166" s="88">
        <v>0.03</v>
      </c>
      <c r="O166" s="88">
        <v>5.0999999999999996</v>
      </c>
    </row>
    <row r="167" spans="1:15" x14ac:dyDescent="0.3">
      <c r="A167" s="87">
        <v>379</v>
      </c>
      <c r="B167" s="88" t="s">
        <v>117</v>
      </c>
      <c r="C167" s="89">
        <v>200</v>
      </c>
      <c r="D167" s="88">
        <v>100.6</v>
      </c>
      <c r="E167" s="88">
        <v>3.17</v>
      </c>
      <c r="F167" s="88">
        <v>2.68</v>
      </c>
      <c r="G167" s="88">
        <v>15.9</v>
      </c>
      <c r="H167" s="88">
        <v>129.6</v>
      </c>
      <c r="I167" s="88">
        <v>50.56</v>
      </c>
      <c r="J167" s="88">
        <v>129.6</v>
      </c>
      <c r="K167" s="88">
        <v>1.22</v>
      </c>
      <c r="L167" s="88">
        <v>20</v>
      </c>
      <c r="M167" s="88">
        <v>0.34</v>
      </c>
      <c r="N167" s="88">
        <v>0.06</v>
      </c>
      <c r="O167" s="88">
        <v>7.12</v>
      </c>
    </row>
    <row r="168" spans="1:15" x14ac:dyDescent="0.3">
      <c r="A168" s="87" t="s">
        <v>32</v>
      </c>
      <c r="B168" s="104" t="s">
        <v>118</v>
      </c>
      <c r="C168" s="89">
        <v>70</v>
      </c>
      <c r="D168" s="88">
        <v>171</v>
      </c>
      <c r="E168" s="88">
        <v>1.8</v>
      </c>
      <c r="F168" s="88">
        <v>4.3</v>
      </c>
      <c r="G168" s="88">
        <v>24.5</v>
      </c>
      <c r="H168" s="88">
        <v>1.2</v>
      </c>
      <c r="I168" s="88">
        <v>2.4</v>
      </c>
      <c r="J168" s="88">
        <v>12.1</v>
      </c>
      <c r="K168" s="88">
        <v>0.1</v>
      </c>
      <c r="L168" s="88">
        <v>0</v>
      </c>
      <c r="M168" s="88">
        <v>0.3</v>
      </c>
      <c r="N168" s="88">
        <v>0.01</v>
      </c>
      <c r="O168" s="88">
        <v>0</v>
      </c>
    </row>
    <row r="169" spans="1:15" x14ac:dyDescent="0.3">
      <c r="A169" s="87"/>
      <c r="B169" s="22" t="s">
        <v>19</v>
      </c>
      <c r="C169" s="31">
        <f>SUM(C166:C168)</f>
        <v>450</v>
      </c>
      <c r="D169" s="22">
        <f t="shared" ref="D169:O169" si="26">SUM(D166:D168)</f>
        <v>545.6</v>
      </c>
      <c r="E169" s="22">
        <f t="shared" si="26"/>
        <v>17.169999999999998</v>
      </c>
      <c r="F169" s="22">
        <f t="shared" si="26"/>
        <v>18.28</v>
      </c>
      <c r="G169" s="22">
        <f t="shared" si="26"/>
        <v>61.6</v>
      </c>
      <c r="H169" s="22">
        <f t="shared" si="26"/>
        <v>445.8</v>
      </c>
      <c r="I169" s="22">
        <f t="shared" si="26"/>
        <v>88.160000000000011</v>
      </c>
      <c r="J169" s="22">
        <f t="shared" si="26"/>
        <v>253.9</v>
      </c>
      <c r="K169" s="22">
        <f t="shared" si="26"/>
        <v>2.12</v>
      </c>
      <c r="L169" s="22">
        <f t="shared" si="26"/>
        <v>38</v>
      </c>
      <c r="M169" s="22">
        <f t="shared" si="26"/>
        <v>98.64</v>
      </c>
      <c r="N169" s="22">
        <f t="shared" si="26"/>
        <v>9.9999999999999992E-2</v>
      </c>
      <c r="O169" s="22">
        <f t="shared" si="26"/>
        <v>12.219999999999999</v>
      </c>
    </row>
    <row r="170" spans="1:15" x14ac:dyDescent="0.3">
      <c r="A170" s="88"/>
      <c r="B170" s="93" t="s">
        <v>106</v>
      </c>
      <c r="C170" s="23">
        <f>C156+C164+C169</f>
        <v>1625</v>
      </c>
      <c r="D170" s="23">
        <f t="shared" ref="D170:O170" si="27">D155+D164+D169</f>
        <v>1657.67</v>
      </c>
      <c r="E170" s="23">
        <f t="shared" si="27"/>
        <v>56.259999999999991</v>
      </c>
      <c r="F170" s="23">
        <f t="shared" si="27"/>
        <v>85.600000000000009</v>
      </c>
      <c r="G170" s="23">
        <f t="shared" si="27"/>
        <v>215.53</v>
      </c>
      <c r="H170" s="23">
        <f t="shared" si="27"/>
        <v>713.07999999999993</v>
      </c>
      <c r="I170" s="23">
        <f t="shared" si="27"/>
        <v>253.07</v>
      </c>
      <c r="J170" s="23">
        <f t="shared" si="27"/>
        <v>642.62</v>
      </c>
      <c r="K170" s="23">
        <f t="shared" si="27"/>
        <v>19.779999999999998</v>
      </c>
      <c r="L170" s="23">
        <f t="shared" si="27"/>
        <v>58.239999999999995</v>
      </c>
      <c r="M170" s="23">
        <f t="shared" si="27"/>
        <v>262.98</v>
      </c>
      <c r="N170" s="23">
        <f t="shared" si="27"/>
        <v>0.37</v>
      </c>
      <c r="O170" s="23">
        <f t="shared" si="27"/>
        <v>39.92</v>
      </c>
    </row>
    <row r="171" spans="1:15" x14ac:dyDescent="0.3">
      <c r="A171" s="72"/>
      <c r="B171" s="133" t="s">
        <v>53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5"/>
    </row>
    <row r="172" spans="1:15" ht="24.75" customHeight="1" x14ac:dyDescent="0.3">
      <c r="A172" s="73" t="s">
        <v>2</v>
      </c>
      <c r="B172" s="74" t="s">
        <v>3</v>
      </c>
      <c r="C172" s="75" t="s">
        <v>4</v>
      </c>
      <c r="D172" s="75" t="s">
        <v>8</v>
      </c>
      <c r="E172" s="101" t="s">
        <v>5</v>
      </c>
      <c r="F172" s="101" t="s">
        <v>6</v>
      </c>
      <c r="G172" s="75" t="s">
        <v>7</v>
      </c>
      <c r="H172" s="131" t="s">
        <v>9</v>
      </c>
      <c r="I172" s="131"/>
      <c r="J172" s="131"/>
      <c r="K172" s="131"/>
      <c r="L172" s="132" t="s">
        <v>10</v>
      </c>
      <c r="M172" s="132"/>
      <c r="N172" s="132"/>
      <c r="O172" s="132"/>
    </row>
    <row r="173" spans="1:15" x14ac:dyDescent="0.3">
      <c r="A173" s="37"/>
      <c r="B173" s="24" t="s">
        <v>151</v>
      </c>
      <c r="C173" s="27"/>
      <c r="D173" s="27"/>
      <c r="E173" s="27"/>
      <c r="F173" s="27"/>
      <c r="G173" s="27"/>
      <c r="H173" s="28" t="s">
        <v>11</v>
      </c>
      <c r="I173" s="28" t="s">
        <v>12</v>
      </c>
      <c r="J173" s="28" t="s">
        <v>13</v>
      </c>
      <c r="K173" s="28" t="s">
        <v>14</v>
      </c>
      <c r="L173" s="28" t="s">
        <v>15</v>
      </c>
      <c r="M173" s="28" t="s">
        <v>35</v>
      </c>
      <c r="N173" s="28" t="s">
        <v>16</v>
      </c>
      <c r="O173" s="28" t="s">
        <v>17</v>
      </c>
    </row>
    <row r="174" spans="1:15" x14ac:dyDescent="0.3">
      <c r="A174" s="30">
        <v>70</v>
      </c>
      <c r="B174" s="55" t="s">
        <v>135</v>
      </c>
      <c r="C174" s="11">
        <v>60</v>
      </c>
      <c r="D174" s="7">
        <v>41.9</v>
      </c>
      <c r="E174" s="7">
        <v>5.25</v>
      </c>
      <c r="F174" s="7">
        <v>14.48</v>
      </c>
      <c r="G174" s="7">
        <v>5.71</v>
      </c>
      <c r="H174" s="7">
        <v>7.41</v>
      </c>
      <c r="I174" s="7">
        <v>10.58</v>
      </c>
      <c r="J174" s="7">
        <v>13.88</v>
      </c>
      <c r="K174" s="7">
        <v>0.48</v>
      </c>
      <c r="L174" s="7">
        <v>0</v>
      </c>
      <c r="M174" s="7">
        <v>423.4</v>
      </c>
      <c r="N174" s="7">
        <v>0.03</v>
      </c>
      <c r="O174" s="7">
        <v>13.23</v>
      </c>
    </row>
    <row r="175" spans="1:15" x14ac:dyDescent="0.3">
      <c r="A175" s="46">
        <v>309</v>
      </c>
      <c r="B175" s="29" t="s">
        <v>69</v>
      </c>
      <c r="C175" s="30">
        <v>220</v>
      </c>
      <c r="D175" s="20">
        <v>336.8</v>
      </c>
      <c r="E175" s="20">
        <v>13.154999999999999</v>
      </c>
      <c r="F175" s="20">
        <v>14.025</v>
      </c>
      <c r="G175" s="20">
        <v>46.89</v>
      </c>
      <c r="H175" s="20">
        <v>52.48</v>
      </c>
      <c r="I175" s="20">
        <v>161.80000000000001</v>
      </c>
      <c r="J175" s="20">
        <v>228.3</v>
      </c>
      <c r="K175" s="20">
        <v>5.16</v>
      </c>
      <c r="L175" s="20">
        <v>29.5</v>
      </c>
      <c r="M175" s="20">
        <v>0.94</v>
      </c>
      <c r="N175" s="20">
        <v>6.36</v>
      </c>
      <c r="O175" s="20">
        <v>0.8</v>
      </c>
    </row>
    <row r="176" spans="1:15" x14ac:dyDescent="0.3">
      <c r="A176" s="30">
        <v>379</v>
      </c>
      <c r="B176" s="98" t="s">
        <v>138</v>
      </c>
      <c r="C176" s="21">
        <v>200</v>
      </c>
      <c r="D176" s="20">
        <v>100.6</v>
      </c>
      <c r="E176" s="20">
        <v>3.17</v>
      </c>
      <c r="F176" s="20">
        <v>2.68</v>
      </c>
      <c r="G176" s="20">
        <v>15.9</v>
      </c>
      <c r="H176" s="20">
        <v>129.6</v>
      </c>
      <c r="I176" s="20">
        <v>50.56</v>
      </c>
      <c r="J176" s="20">
        <v>129.6</v>
      </c>
      <c r="K176" s="20">
        <v>1.22</v>
      </c>
      <c r="L176" s="20">
        <v>20</v>
      </c>
      <c r="M176" s="20">
        <v>0.34</v>
      </c>
      <c r="N176" s="20">
        <v>0.06</v>
      </c>
      <c r="O176" s="20">
        <v>7.12</v>
      </c>
    </row>
    <row r="177" spans="1:15" x14ac:dyDescent="0.3">
      <c r="A177" s="37" t="s">
        <v>32</v>
      </c>
      <c r="B177" s="7" t="s">
        <v>20</v>
      </c>
      <c r="C177" s="7">
        <v>50</v>
      </c>
      <c r="D177" s="7">
        <v>133</v>
      </c>
      <c r="E177" s="7">
        <v>3.06</v>
      </c>
      <c r="F177" s="7">
        <v>0.41</v>
      </c>
      <c r="G177" s="7">
        <v>21.8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</row>
    <row r="178" spans="1:15" x14ac:dyDescent="0.3">
      <c r="A178" s="30">
        <v>338</v>
      </c>
      <c r="B178" s="20" t="s">
        <v>47</v>
      </c>
      <c r="C178" s="89">
        <v>150</v>
      </c>
      <c r="D178" s="88">
        <v>100</v>
      </c>
      <c r="E178" s="88">
        <v>0.45</v>
      </c>
      <c r="F178" s="88">
        <v>0</v>
      </c>
      <c r="G178" s="88">
        <v>31.5</v>
      </c>
      <c r="H178" s="88">
        <v>9</v>
      </c>
      <c r="I178" s="88">
        <v>0</v>
      </c>
      <c r="J178" s="88">
        <v>0</v>
      </c>
      <c r="K178" s="88">
        <v>0.6</v>
      </c>
      <c r="L178" s="88">
        <v>0</v>
      </c>
      <c r="M178" s="88">
        <v>0</v>
      </c>
      <c r="N178" s="88">
        <v>0</v>
      </c>
      <c r="O178" s="88">
        <v>0</v>
      </c>
    </row>
    <row r="179" spans="1:15" x14ac:dyDescent="0.3">
      <c r="A179" s="37"/>
      <c r="B179" s="22" t="s">
        <v>19</v>
      </c>
      <c r="C179" s="31">
        <f t="shared" ref="C179:O179" si="28">SUM(C174:C178)</f>
        <v>680</v>
      </c>
      <c r="D179" s="22">
        <f t="shared" si="28"/>
        <v>712.3</v>
      </c>
      <c r="E179" s="22">
        <f t="shared" si="28"/>
        <v>25.085000000000001</v>
      </c>
      <c r="F179" s="22">
        <f t="shared" si="28"/>
        <v>31.595000000000002</v>
      </c>
      <c r="G179" s="22">
        <f t="shared" si="28"/>
        <v>121.8</v>
      </c>
      <c r="H179" s="22">
        <f t="shared" si="28"/>
        <v>198.49</v>
      </c>
      <c r="I179" s="22">
        <f t="shared" si="28"/>
        <v>222.94000000000003</v>
      </c>
      <c r="J179" s="22">
        <f t="shared" si="28"/>
        <v>371.78</v>
      </c>
      <c r="K179" s="22">
        <f t="shared" si="28"/>
        <v>7.46</v>
      </c>
      <c r="L179" s="22">
        <f t="shared" si="28"/>
        <v>49.5</v>
      </c>
      <c r="M179" s="22">
        <f t="shared" si="28"/>
        <v>424.67999999999995</v>
      </c>
      <c r="N179" s="22">
        <f t="shared" si="28"/>
        <v>6.45</v>
      </c>
      <c r="O179" s="22">
        <f t="shared" si="28"/>
        <v>21.150000000000002</v>
      </c>
    </row>
    <row r="180" spans="1:15" x14ac:dyDescent="0.3">
      <c r="A180" s="37"/>
      <c r="B180" s="24" t="s">
        <v>152</v>
      </c>
      <c r="C180" s="31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x14ac:dyDescent="0.3">
      <c r="A181" s="37">
        <v>71</v>
      </c>
      <c r="B181" s="98" t="s">
        <v>128</v>
      </c>
      <c r="C181" s="36">
        <v>60</v>
      </c>
      <c r="D181" s="35">
        <v>21.3</v>
      </c>
      <c r="E181" s="35">
        <v>0.25</v>
      </c>
      <c r="F181" s="35">
        <v>5.0999999999999996</v>
      </c>
      <c r="G181" s="35">
        <v>0.54</v>
      </c>
      <c r="H181" s="35">
        <v>9.49</v>
      </c>
      <c r="I181" s="35">
        <v>8.68</v>
      </c>
      <c r="J181" s="35">
        <v>17.62</v>
      </c>
      <c r="K181" s="35">
        <v>0.38</v>
      </c>
      <c r="L181" s="35">
        <v>0</v>
      </c>
      <c r="M181" s="35">
        <v>4.17</v>
      </c>
      <c r="N181" s="35">
        <v>0.05</v>
      </c>
      <c r="O181" s="35">
        <v>8.91</v>
      </c>
    </row>
    <row r="182" spans="1:15" ht="28.8" x14ac:dyDescent="0.3">
      <c r="A182" s="30">
        <v>42</v>
      </c>
      <c r="B182" s="97" t="s">
        <v>125</v>
      </c>
      <c r="C182" s="21">
        <v>100</v>
      </c>
      <c r="D182" s="20">
        <v>65</v>
      </c>
      <c r="E182" s="20">
        <v>2.6</v>
      </c>
      <c r="F182" s="20">
        <v>9</v>
      </c>
      <c r="G182" s="20">
        <v>6.9</v>
      </c>
      <c r="H182" s="20">
        <v>6.8</v>
      </c>
      <c r="I182" s="20">
        <v>6.4</v>
      </c>
      <c r="J182" s="20">
        <v>17.3</v>
      </c>
      <c r="K182" s="20">
        <v>0.24</v>
      </c>
      <c r="L182" s="20">
        <v>0</v>
      </c>
      <c r="M182" s="20">
        <v>4.09</v>
      </c>
      <c r="N182" s="20">
        <v>7.0000000000000007E-2</v>
      </c>
      <c r="O182" s="20">
        <v>3.3</v>
      </c>
    </row>
    <row r="183" spans="1:15" x14ac:dyDescent="0.3">
      <c r="A183" s="37">
        <v>103</v>
      </c>
      <c r="B183" s="56" t="s">
        <v>85</v>
      </c>
      <c r="C183" s="36">
        <v>240</v>
      </c>
      <c r="D183" s="35">
        <v>177.6</v>
      </c>
      <c r="E183" s="35">
        <v>2.1800000000000002</v>
      </c>
      <c r="F183" s="35">
        <v>5.9</v>
      </c>
      <c r="G183" s="35">
        <v>12</v>
      </c>
      <c r="H183" s="35">
        <v>116</v>
      </c>
      <c r="I183" s="35">
        <v>69.87</v>
      </c>
      <c r="J183" s="35">
        <v>138.19999999999999</v>
      </c>
      <c r="K183" s="35">
        <v>1.39</v>
      </c>
      <c r="L183" s="35">
        <v>17.98</v>
      </c>
      <c r="M183" s="35">
        <v>536.79999999999995</v>
      </c>
      <c r="N183" s="35">
        <v>0.11</v>
      </c>
      <c r="O183" s="35">
        <v>15.59</v>
      </c>
    </row>
    <row r="184" spans="1:15" x14ac:dyDescent="0.3">
      <c r="A184" s="37">
        <v>269</v>
      </c>
      <c r="B184" s="35" t="s">
        <v>21</v>
      </c>
      <c r="C184" s="41">
        <v>240</v>
      </c>
      <c r="D184" s="35">
        <v>319</v>
      </c>
      <c r="E184" s="35">
        <v>23.7</v>
      </c>
      <c r="F184" s="35">
        <v>15</v>
      </c>
      <c r="G184" s="35">
        <v>35.6</v>
      </c>
      <c r="H184" s="35">
        <v>22.6</v>
      </c>
      <c r="I184" s="35">
        <v>29.54</v>
      </c>
      <c r="J184" s="35">
        <v>104.3</v>
      </c>
      <c r="K184" s="35">
        <v>1.1100000000000001</v>
      </c>
      <c r="L184" s="35">
        <v>0</v>
      </c>
      <c r="M184" s="35">
        <v>2.69</v>
      </c>
      <c r="N184" s="35">
        <v>7.0000000000000007E-2</v>
      </c>
      <c r="O184" s="35">
        <v>0.17</v>
      </c>
    </row>
    <row r="185" spans="1:15" x14ac:dyDescent="0.3">
      <c r="A185" s="37">
        <v>349</v>
      </c>
      <c r="B185" s="48" t="s">
        <v>70</v>
      </c>
      <c r="C185" s="37">
        <v>200</v>
      </c>
      <c r="D185" s="35">
        <v>94.2</v>
      </c>
      <c r="E185" s="35">
        <v>0.04</v>
      </c>
      <c r="F185" s="35">
        <v>0.04</v>
      </c>
      <c r="G185" s="35">
        <v>24.76</v>
      </c>
      <c r="H185" s="35">
        <v>6.4</v>
      </c>
      <c r="I185" s="35">
        <v>0</v>
      </c>
      <c r="J185" s="35">
        <v>3.6</v>
      </c>
      <c r="K185" s="35">
        <v>0.18</v>
      </c>
      <c r="L185" s="35">
        <v>0</v>
      </c>
      <c r="M185" s="35">
        <v>0.4</v>
      </c>
      <c r="N185" s="35">
        <v>0.04</v>
      </c>
      <c r="O185" s="35">
        <v>8</v>
      </c>
    </row>
    <row r="186" spans="1:15" x14ac:dyDescent="0.3">
      <c r="A186" s="37" t="s">
        <v>32</v>
      </c>
      <c r="B186" s="35" t="s">
        <v>0</v>
      </c>
      <c r="C186" s="14">
        <v>40</v>
      </c>
      <c r="D186" s="12">
        <v>121.3</v>
      </c>
      <c r="E186" s="12">
        <v>4.2</v>
      </c>
      <c r="F186" s="12">
        <v>0.5</v>
      </c>
      <c r="G186" s="12">
        <v>26.8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</row>
    <row r="187" spans="1:15" x14ac:dyDescent="0.3">
      <c r="A187" s="37" t="s">
        <v>32</v>
      </c>
      <c r="B187" s="35" t="s">
        <v>33</v>
      </c>
      <c r="C187" s="14">
        <v>40</v>
      </c>
      <c r="D187" s="12">
        <v>83.4</v>
      </c>
      <c r="E187" s="12">
        <v>2.48</v>
      </c>
      <c r="F187" s="12">
        <v>0.42</v>
      </c>
      <c r="G187" s="12">
        <v>12.9</v>
      </c>
      <c r="H187" s="12">
        <v>12.2</v>
      </c>
      <c r="I187" s="12">
        <v>16.399999999999999</v>
      </c>
      <c r="J187" s="12">
        <v>54.3</v>
      </c>
      <c r="K187" s="12">
        <v>13.2</v>
      </c>
      <c r="L187" s="12">
        <v>0</v>
      </c>
      <c r="M187" s="12">
        <v>1.6</v>
      </c>
      <c r="N187" s="12">
        <v>0.06</v>
      </c>
      <c r="O187" s="12">
        <v>0</v>
      </c>
    </row>
    <row r="188" spans="1:15" x14ac:dyDescent="0.3">
      <c r="A188" s="37"/>
      <c r="B188" s="22" t="s">
        <v>19</v>
      </c>
      <c r="C188" s="31">
        <f>SUM(C182:C187)</f>
        <v>860</v>
      </c>
      <c r="D188" s="22">
        <f>SUM(D182:D187)</f>
        <v>860.5</v>
      </c>
      <c r="E188" s="22">
        <f t="shared" ref="E188:O188" si="29">SUM(E158:E187)</f>
        <v>248.54999999999993</v>
      </c>
      <c r="F188" s="22">
        <f t="shared" si="29"/>
        <v>355.59000000000015</v>
      </c>
      <c r="G188" s="22">
        <f t="shared" si="29"/>
        <v>984.78999999999985</v>
      </c>
      <c r="H188" s="22">
        <f t="shared" si="29"/>
        <v>2460</v>
      </c>
      <c r="I188" s="22">
        <f t="shared" si="29"/>
        <v>1243.5400000000004</v>
      </c>
      <c r="J188" s="22">
        <f t="shared" si="29"/>
        <v>2765.1600000000003</v>
      </c>
      <c r="K188" s="22">
        <f t="shared" si="29"/>
        <v>89.939999999999984</v>
      </c>
      <c r="L188" s="22">
        <f t="shared" si="29"/>
        <v>251.7</v>
      </c>
      <c r="M188" s="22">
        <f t="shared" si="29"/>
        <v>2405.17</v>
      </c>
      <c r="N188" s="22">
        <f t="shared" si="29"/>
        <v>14.340000000000002</v>
      </c>
      <c r="O188" s="22">
        <f t="shared" si="29"/>
        <v>192.70000000000002</v>
      </c>
    </row>
    <row r="189" spans="1:15" x14ac:dyDescent="0.3">
      <c r="A189" s="87"/>
      <c r="B189" s="24" t="s">
        <v>153</v>
      </c>
      <c r="C189" s="3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x14ac:dyDescent="0.3">
      <c r="A190" s="87" t="s">
        <v>32</v>
      </c>
      <c r="B190" s="88" t="s">
        <v>36</v>
      </c>
      <c r="C190" s="89">
        <v>180</v>
      </c>
      <c r="D190" s="88">
        <v>274</v>
      </c>
      <c r="E190" s="88">
        <v>12.2</v>
      </c>
      <c r="F190" s="88">
        <v>11.3</v>
      </c>
      <c r="G190" s="88">
        <v>21.2</v>
      </c>
      <c r="H190" s="88">
        <v>315</v>
      </c>
      <c r="I190" s="88">
        <v>35.200000000000003</v>
      </c>
      <c r="J190" s="88">
        <v>112.2</v>
      </c>
      <c r="K190" s="88">
        <v>0.8</v>
      </c>
      <c r="L190" s="88">
        <v>18</v>
      </c>
      <c r="M190" s="88">
        <v>98</v>
      </c>
      <c r="N190" s="88">
        <v>0.03</v>
      </c>
      <c r="O190" s="88">
        <v>5.0999999999999996</v>
      </c>
    </row>
    <row r="191" spans="1:15" x14ac:dyDescent="0.3">
      <c r="A191" s="87">
        <v>377</v>
      </c>
      <c r="B191" s="88" t="s">
        <v>25</v>
      </c>
      <c r="C191" s="87">
        <v>200</v>
      </c>
      <c r="D191" s="88">
        <v>57.33</v>
      </c>
      <c r="E191" s="88">
        <v>4.51</v>
      </c>
      <c r="F191" s="88">
        <v>1.1399999999999999</v>
      </c>
      <c r="G191" s="88">
        <v>7.71</v>
      </c>
      <c r="H191" s="88">
        <v>112.55</v>
      </c>
      <c r="I191" s="88">
        <v>99.08</v>
      </c>
      <c r="J191" s="88">
        <v>185.54</v>
      </c>
      <c r="K191" s="88">
        <v>18.420000000000002</v>
      </c>
      <c r="L191" s="88">
        <v>0.01</v>
      </c>
      <c r="M191" s="88">
        <v>0.4</v>
      </c>
      <c r="N191" s="88">
        <v>0.01</v>
      </c>
      <c r="O191" s="88">
        <v>3.67</v>
      </c>
    </row>
    <row r="192" spans="1:15" x14ac:dyDescent="0.3">
      <c r="A192" s="87" t="s">
        <v>32</v>
      </c>
      <c r="B192" s="88" t="s">
        <v>116</v>
      </c>
      <c r="C192" s="89">
        <v>60</v>
      </c>
      <c r="D192" s="88">
        <v>237</v>
      </c>
      <c r="E192" s="88">
        <v>1.8</v>
      </c>
      <c r="F192" s="88">
        <v>5.3</v>
      </c>
      <c r="G192" s="88">
        <v>32.1</v>
      </c>
      <c r="H192" s="88">
        <v>1.2</v>
      </c>
      <c r="I192" s="88">
        <v>2.4</v>
      </c>
      <c r="J192" s="88">
        <v>12.1</v>
      </c>
      <c r="K192" s="88">
        <v>0.1</v>
      </c>
      <c r="L192" s="88">
        <v>0</v>
      </c>
      <c r="M192" s="88">
        <v>0.3</v>
      </c>
      <c r="N192" s="88">
        <v>0.01</v>
      </c>
      <c r="O192" s="88">
        <v>0</v>
      </c>
    </row>
    <row r="193" spans="1:15" x14ac:dyDescent="0.3">
      <c r="A193" s="87"/>
      <c r="B193" s="22" t="s">
        <v>19</v>
      </c>
      <c r="C193" s="31">
        <f t="shared" ref="C193:O193" si="30">SUM(C190:C192)</f>
        <v>440</v>
      </c>
      <c r="D193" s="22">
        <f t="shared" si="30"/>
        <v>568.32999999999993</v>
      </c>
      <c r="E193" s="22">
        <f t="shared" si="30"/>
        <v>18.510000000000002</v>
      </c>
      <c r="F193" s="22">
        <f t="shared" si="30"/>
        <v>17.740000000000002</v>
      </c>
      <c r="G193" s="22">
        <f t="shared" si="30"/>
        <v>61.010000000000005</v>
      </c>
      <c r="H193" s="22">
        <f t="shared" si="30"/>
        <v>428.75</v>
      </c>
      <c r="I193" s="22">
        <f t="shared" si="30"/>
        <v>136.68</v>
      </c>
      <c r="J193" s="22">
        <f t="shared" si="30"/>
        <v>309.84000000000003</v>
      </c>
      <c r="K193" s="22">
        <f t="shared" si="30"/>
        <v>19.320000000000004</v>
      </c>
      <c r="L193" s="22">
        <f t="shared" si="30"/>
        <v>18.010000000000002</v>
      </c>
      <c r="M193" s="22">
        <f t="shared" si="30"/>
        <v>98.7</v>
      </c>
      <c r="N193" s="22">
        <f t="shared" si="30"/>
        <v>0.05</v>
      </c>
      <c r="O193" s="22">
        <f t="shared" si="30"/>
        <v>8.77</v>
      </c>
    </row>
    <row r="194" spans="1:15" x14ac:dyDescent="0.3">
      <c r="A194" s="88"/>
      <c r="B194" s="93" t="s">
        <v>106</v>
      </c>
      <c r="C194" s="23">
        <f>C179+C188+C193</f>
        <v>1980</v>
      </c>
      <c r="D194" s="23">
        <f>D179+D188+D193</f>
        <v>2141.13</v>
      </c>
      <c r="E194" s="23">
        <f t="shared" ref="E194:O194" si="31">E179+E189+E193</f>
        <v>43.594999999999999</v>
      </c>
      <c r="F194" s="23">
        <f t="shared" si="31"/>
        <v>49.335000000000008</v>
      </c>
      <c r="G194" s="23">
        <f t="shared" si="31"/>
        <v>182.81</v>
      </c>
      <c r="H194" s="23">
        <f t="shared" si="31"/>
        <v>627.24</v>
      </c>
      <c r="I194" s="23">
        <f t="shared" si="31"/>
        <v>359.62</v>
      </c>
      <c r="J194" s="23">
        <f t="shared" si="31"/>
        <v>681.62</v>
      </c>
      <c r="K194" s="23">
        <f t="shared" si="31"/>
        <v>26.780000000000005</v>
      </c>
      <c r="L194" s="23">
        <f t="shared" si="31"/>
        <v>67.510000000000005</v>
      </c>
      <c r="M194" s="23">
        <f t="shared" si="31"/>
        <v>523.38</v>
      </c>
      <c r="N194" s="23">
        <f t="shared" si="31"/>
        <v>6.5</v>
      </c>
      <c r="O194" s="23">
        <f t="shared" si="31"/>
        <v>29.92</v>
      </c>
    </row>
    <row r="195" spans="1:15" ht="24.75" customHeight="1" x14ac:dyDescent="0.3">
      <c r="A195" s="79"/>
      <c r="B195" s="133" t="s">
        <v>54</v>
      </c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5"/>
    </row>
    <row r="196" spans="1:15" ht="24.6" x14ac:dyDescent="0.3">
      <c r="A196" s="73" t="s">
        <v>2</v>
      </c>
      <c r="B196" s="74" t="s">
        <v>3</v>
      </c>
      <c r="C196" s="75" t="s">
        <v>4</v>
      </c>
      <c r="D196" s="75" t="s">
        <v>8</v>
      </c>
      <c r="E196" s="101" t="s">
        <v>5</v>
      </c>
      <c r="F196" s="101" t="s">
        <v>6</v>
      </c>
      <c r="G196" s="75" t="s">
        <v>7</v>
      </c>
      <c r="H196" s="131" t="s">
        <v>9</v>
      </c>
      <c r="I196" s="131"/>
      <c r="J196" s="131"/>
      <c r="K196" s="131"/>
      <c r="L196" s="132" t="s">
        <v>10</v>
      </c>
      <c r="M196" s="132"/>
      <c r="N196" s="132"/>
      <c r="O196" s="132"/>
    </row>
    <row r="197" spans="1:15" x14ac:dyDescent="0.3">
      <c r="A197" s="79"/>
      <c r="B197" s="74" t="s">
        <v>151</v>
      </c>
      <c r="C197" s="77"/>
      <c r="D197" s="77"/>
      <c r="E197" s="77"/>
      <c r="F197" s="77"/>
      <c r="G197" s="77"/>
      <c r="H197" s="78" t="s">
        <v>11</v>
      </c>
      <c r="I197" s="78" t="s">
        <v>12</v>
      </c>
      <c r="J197" s="78" t="s">
        <v>13</v>
      </c>
      <c r="K197" s="78" t="s">
        <v>14</v>
      </c>
      <c r="L197" s="78" t="s">
        <v>15</v>
      </c>
      <c r="M197" s="78" t="s">
        <v>35</v>
      </c>
      <c r="N197" s="78" t="s">
        <v>16</v>
      </c>
      <c r="O197" s="78" t="s">
        <v>17</v>
      </c>
    </row>
    <row r="198" spans="1:15" x14ac:dyDescent="0.3">
      <c r="A198" s="7">
        <v>182</v>
      </c>
      <c r="B198" s="7" t="s">
        <v>78</v>
      </c>
      <c r="C198" s="7">
        <v>240</v>
      </c>
      <c r="D198" s="20">
        <v>346.2</v>
      </c>
      <c r="E198" s="20">
        <v>25.56</v>
      </c>
      <c r="F198" s="20">
        <v>14.8</v>
      </c>
      <c r="G198" s="20">
        <v>39.92</v>
      </c>
      <c r="H198" s="20">
        <v>47.69</v>
      </c>
      <c r="I198" s="20">
        <v>44.35</v>
      </c>
      <c r="J198" s="20">
        <v>199.2</v>
      </c>
      <c r="K198" s="20">
        <v>2.4</v>
      </c>
      <c r="L198" s="20">
        <v>66.91</v>
      </c>
      <c r="M198" s="20">
        <v>5.07</v>
      </c>
      <c r="N198" s="20">
        <v>0.02</v>
      </c>
      <c r="O198" s="20">
        <v>1.59</v>
      </c>
    </row>
    <row r="199" spans="1:15" x14ac:dyDescent="0.3">
      <c r="A199" s="37" t="s">
        <v>32</v>
      </c>
      <c r="B199" s="35" t="s">
        <v>56</v>
      </c>
      <c r="C199" s="36">
        <v>90</v>
      </c>
      <c r="D199" s="35">
        <v>75</v>
      </c>
      <c r="E199" s="35">
        <v>7.1</v>
      </c>
      <c r="F199" s="35">
        <v>6.3</v>
      </c>
      <c r="G199" s="35">
        <v>2.9</v>
      </c>
      <c r="H199" s="35">
        <v>115</v>
      </c>
      <c r="I199" s="35">
        <v>35.200000000000003</v>
      </c>
      <c r="J199" s="35">
        <v>112.2</v>
      </c>
      <c r="K199" s="35">
        <v>0.8</v>
      </c>
      <c r="L199" s="35">
        <v>18</v>
      </c>
      <c r="M199" s="35">
        <v>98</v>
      </c>
      <c r="N199" s="35">
        <v>0.03</v>
      </c>
      <c r="O199" s="35">
        <v>5.0999999999999996</v>
      </c>
    </row>
    <row r="200" spans="1:15" x14ac:dyDescent="0.3">
      <c r="A200" s="37" t="s">
        <v>32</v>
      </c>
      <c r="B200" s="7" t="s">
        <v>20</v>
      </c>
      <c r="C200" s="7">
        <v>50</v>
      </c>
      <c r="D200" s="7">
        <v>133</v>
      </c>
      <c r="E200" s="7">
        <v>3.06</v>
      </c>
      <c r="F200" s="7">
        <v>0.41</v>
      </c>
      <c r="G200" s="7">
        <v>21.8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</row>
    <row r="201" spans="1:15" x14ac:dyDescent="0.3">
      <c r="A201" s="37">
        <v>376</v>
      </c>
      <c r="B201" s="35" t="s">
        <v>25</v>
      </c>
      <c r="C201" s="35">
        <v>200</v>
      </c>
      <c r="D201" s="35">
        <v>28</v>
      </c>
      <c r="E201" s="35">
        <v>0.2</v>
      </c>
      <c r="F201" s="35">
        <v>0</v>
      </c>
      <c r="G201" s="35">
        <v>14.04</v>
      </c>
      <c r="H201" s="35">
        <v>6</v>
      </c>
      <c r="I201" s="35">
        <v>0</v>
      </c>
      <c r="J201" s="35">
        <v>0</v>
      </c>
      <c r="K201" s="35">
        <v>0.4</v>
      </c>
      <c r="L201" s="35">
        <v>0</v>
      </c>
      <c r="M201" s="35">
        <v>0</v>
      </c>
      <c r="N201" s="35">
        <v>0</v>
      </c>
      <c r="O201" s="35">
        <v>0</v>
      </c>
    </row>
    <row r="202" spans="1:15" x14ac:dyDescent="0.3">
      <c r="A202" s="37"/>
      <c r="B202" s="22" t="s">
        <v>19</v>
      </c>
      <c r="C202" s="40">
        <f>SUM(C198:C201)</f>
        <v>580</v>
      </c>
      <c r="D202" s="22">
        <f>SUM(D198:D201)</f>
        <v>582.20000000000005</v>
      </c>
      <c r="E202" s="22">
        <f t="shared" ref="E202:O202" si="32">SUM(E151:E201)</f>
        <v>645.14999999999986</v>
      </c>
      <c r="F202" s="22">
        <f t="shared" si="32"/>
        <v>842.93000000000006</v>
      </c>
      <c r="G202" s="22">
        <f t="shared" si="32"/>
        <v>2578.36</v>
      </c>
      <c r="H202" s="22">
        <f t="shared" si="32"/>
        <v>7103.1099999999988</v>
      </c>
      <c r="I202" s="22">
        <f t="shared" si="32"/>
        <v>3471.53</v>
      </c>
      <c r="J202" s="22">
        <f t="shared" si="32"/>
        <v>7758.52</v>
      </c>
      <c r="K202" s="22">
        <f t="shared" si="32"/>
        <v>257.89999999999992</v>
      </c>
      <c r="L202" s="22">
        <f t="shared" si="32"/>
        <v>807.33999999999992</v>
      </c>
      <c r="M202" s="22">
        <f t="shared" si="32"/>
        <v>5645.95</v>
      </c>
      <c r="N202" s="22">
        <f t="shared" si="32"/>
        <v>35.740000000000016</v>
      </c>
      <c r="O202" s="22">
        <f t="shared" si="32"/>
        <v>460.31000000000006</v>
      </c>
    </row>
    <row r="203" spans="1:15" x14ac:dyDescent="0.3">
      <c r="A203" s="37"/>
      <c r="B203" s="24" t="s">
        <v>152</v>
      </c>
      <c r="C203" s="31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1:15" ht="28.8" x14ac:dyDescent="0.3">
      <c r="A204" s="30">
        <v>42</v>
      </c>
      <c r="B204" s="97" t="s">
        <v>125</v>
      </c>
      <c r="C204" s="21">
        <v>100</v>
      </c>
      <c r="D204" s="20">
        <v>98</v>
      </c>
      <c r="E204" s="20">
        <v>2.6</v>
      </c>
      <c r="F204" s="20">
        <v>9</v>
      </c>
      <c r="G204" s="20">
        <v>6.9</v>
      </c>
      <c r="H204" s="20">
        <v>6.8</v>
      </c>
      <c r="I204" s="20">
        <v>6.4</v>
      </c>
      <c r="J204" s="20">
        <v>17.3</v>
      </c>
      <c r="K204" s="20">
        <v>0.24</v>
      </c>
      <c r="L204" s="20">
        <v>0</v>
      </c>
      <c r="M204" s="20">
        <v>4.09</v>
      </c>
      <c r="N204" s="20">
        <v>7.0000000000000007E-2</v>
      </c>
      <c r="O204" s="20">
        <v>3.3</v>
      </c>
    </row>
    <row r="205" spans="1:15" x14ac:dyDescent="0.3">
      <c r="A205" s="37">
        <v>149</v>
      </c>
      <c r="B205" s="48" t="s">
        <v>72</v>
      </c>
      <c r="C205" s="36">
        <v>240</v>
      </c>
      <c r="D205" s="35">
        <v>159.6</v>
      </c>
      <c r="E205" s="35">
        <v>3.05</v>
      </c>
      <c r="F205" s="35">
        <v>11.08</v>
      </c>
      <c r="G205" s="35">
        <v>12.48</v>
      </c>
      <c r="H205" s="35">
        <v>105.9</v>
      </c>
      <c r="I205" s="35">
        <v>85.72</v>
      </c>
      <c r="J205" s="35">
        <v>105.6</v>
      </c>
      <c r="K205" s="35">
        <v>1.54</v>
      </c>
      <c r="L205" s="35">
        <v>15.13</v>
      </c>
      <c r="M205" s="35">
        <v>142.88</v>
      </c>
      <c r="N205" s="35">
        <v>7.0000000000000007E-2</v>
      </c>
      <c r="O205" s="35">
        <v>12.8</v>
      </c>
    </row>
    <row r="206" spans="1:15" ht="28.8" x14ac:dyDescent="0.3">
      <c r="A206" s="13" t="s">
        <v>129</v>
      </c>
      <c r="B206" s="55" t="s">
        <v>145</v>
      </c>
      <c r="C206" s="7">
        <v>110</v>
      </c>
      <c r="D206" s="7">
        <v>187.87</v>
      </c>
      <c r="E206" s="7">
        <v>14.2</v>
      </c>
      <c r="F206" s="7">
        <v>11.67</v>
      </c>
      <c r="G206" s="7">
        <v>4.2</v>
      </c>
      <c r="H206" s="7">
        <v>12.29</v>
      </c>
      <c r="I206" s="7">
        <v>20.54</v>
      </c>
      <c r="J206" s="7">
        <v>104.3</v>
      </c>
      <c r="K206" s="7">
        <v>1.1100000000000001</v>
      </c>
      <c r="L206" s="7">
        <v>0</v>
      </c>
      <c r="M206" s="7">
        <v>0</v>
      </c>
      <c r="N206" s="7">
        <v>7.0000000000000007E-2</v>
      </c>
      <c r="O206" s="7">
        <v>0.17</v>
      </c>
    </row>
    <row r="207" spans="1:15" x14ac:dyDescent="0.3">
      <c r="A207" s="13">
        <v>304</v>
      </c>
      <c r="B207" s="7" t="s">
        <v>39</v>
      </c>
      <c r="C207" s="7">
        <v>200</v>
      </c>
      <c r="D207" s="7">
        <v>309</v>
      </c>
      <c r="E207" s="7">
        <v>3.6</v>
      </c>
      <c r="F207" s="7">
        <v>4.71</v>
      </c>
      <c r="G207" s="7">
        <v>30.66</v>
      </c>
      <c r="H207" s="7">
        <v>4.5</v>
      </c>
      <c r="I207" s="7">
        <v>25.6</v>
      </c>
      <c r="J207" s="7">
        <v>75.8</v>
      </c>
      <c r="K207" s="7">
        <v>1.2</v>
      </c>
      <c r="L207" s="7">
        <v>1.1000000000000001</v>
      </c>
      <c r="M207" s="7">
        <v>0</v>
      </c>
      <c r="N207" s="7">
        <v>0.45</v>
      </c>
      <c r="O207" s="7">
        <v>0</v>
      </c>
    </row>
    <row r="208" spans="1:15" x14ac:dyDescent="0.3">
      <c r="A208" s="37">
        <v>349</v>
      </c>
      <c r="B208" s="35" t="s">
        <v>22</v>
      </c>
      <c r="C208" s="37">
        <v>200</v>
      </c>
      <c r="D208" s="35">
        <v>94.2</v>
      </c>
      <c r="E208" s="35">
        <v>0.04</v>
      </c>
      <c r="F208" s="35">
        <v>0.04</v>
      </c>
      <c r="G208" s="35">
        <v>24.76</v>
      </c>
      <c r="H208" s="35">
        <v>6.4</v>
      </c>
      <c r="I208" s="35">
        <v>0</v>
      </c>
      <c r="J208" s="35">
        <v>3.6</v>
      </c>
      <c r="K208" s="35">
        <v>0.18</v>
      </c>
      <c r="L208" s="35">
        <v>0</v>
      </c>
      <c r="M208" s="35">
        <v>0.4</v>
      </c>
      <c r="N208" s="35">
        <v>0.04</v>
      </c>
      <c r="O208" s="35">
        <v>8</v>
      </c>
    </row>
    <row r="209" spans="1:15" x14ac:dyDescent="0.3">
      <c r="A209" s="37" t="s">
        <v>32</v>
      </c>
      <c r="B209" s="35" t="s">
        <v>0</v>
      </c>
      <c r="C209" s="14">
        <v>40</v>
      </c>
      <c r="D209" s="12">
        <v>121.3</v>
      </c>
      <c r="E209" s="12">
        <v>4.2</v>
      </c>
      <c r="F209" s="12">
        <v>0.5</v>
      </c>
      <c r="G209" s="12">
        <v>26.8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</row>
    <row r="210" spans="1:15" x14ac:dyDescent="0.3">
      <c r="A210" s="37" t="s">
        <v>32</v>
      </c>
      <c r="B210" s="35" t="s">
        <v>33</v>
      </c>
      <c r="C210" s="14">
        <v>40</v>
      </c>
      <c r="D210" s="12">
        <v>83.4</v>
      </c>
      <c r="E210" s="12">
        <v>2.48</v>
      </c>
      <c r="F210" s="12">
        <v>0.42</v>
      </c>
      <c r="G210" s="12">
        <v>12.9</v>
      </c>
      <c r="H210" s="12">
        <v>12.2</v>
      </c>
      <c r="I210" s="12">
        <v>16.399999999999999</v>
      </c>
      <c r="J210" s="12">
        <v>54.3</v>
      </c>
      <c r="K210" s="12">
        <v>13.2</v>
      </c>
      <c r="L210" s="12">
        <v>0</v>
      </c>
      <c r="M210" s="12">
        <v>1.6</v>
      </c>
      <c r="N210" s="12">
        <v>0.06</v>
      </c>
      <c r="O210" s="12">
        <v>0</v>
      </c>
    </row>
    <row r="211" spans="1:15" x14ac:dyDescent="0.3">
      <c r="A211" s="37"/>
      <c r="B211" s="22" t="s">
        <v>19</v>
      </c>
      <c r="C211" s="31">
        <f t="shared" ref="C211:O211" si="33">SUM(C204:C210)</f>
        <v>930</v>
      </c>
      <c r="D211" s="22">
        <f t="shared" si="33"/>
        <v>1053.3700000000001</v>
      </c>
      <c r="E211" s="22">
        <f t="shared" si="33"/>
        <v>30.17</v>
      </c>
      <c r="F211" s="22">
        <f t="shared" si="33"/>
        <v>37.42</v>
      </c>
      <c r="G211" s="22">
        <f t="shared" si="33"/>
        <v>118.7</v>
      </c>
      <c r="H211" s="22">
        <f t="shared" si="33"/>
        <v>148.09</v>
      </c>
      <c r="I211" s="22">
        <f t="shared" si="33"/>
        <v>154.66</v>
      </c>
      <c r="J211" s="22">
        <f t="shared" si="33"/>
        <v>360.90000000000003</v>
      </c>
      <c r="K211" s="22">
        <f t="shared" si="33"/>
        <v>17.47</v>
      </c>
      <c r="L211" s="22">
        <f t="shared" si="33"/>
        <v>16.23</v>
      </c>
      <c r="M211" s="22">
        <f t="shared" si="33"/>
        <v>148.97</v>
      </c>
      <c r="N211" s="22">
        <f t="shared" si="33"/>
        <v>0.76</v>
      </c>
      <c r="O211" s="22">
        <f t="shared" si="33"/>
        <v>24.270000000000003</v>
      </c>
    </row>
    <row r="212" spans="1:15" x14ac:dyDescent="0.3">
      <c r="A212" s="87"/>
      <c r="B212" s="24" t="s">
        <v>153</v>
      </c>
      <c r="C212" s="3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x14ac:dyDescent="0.3">
      <c r="A213" s="87">
        <v>338</v>
      </c>
      <c r="B213" s="88" t="s">
        <v>115</v>
      </c>
      <c r="C213" s="94">
        <v>150</v>
      </c>
      <c r="D213" s="88">
        <v>42</v>
      </c>
      <c r="E213" s="88">
        <v>0.3</v>
      </c>
      <c r="F213" s="88">
        <v>0</v>
      </c>
      <c r="G213" s="88">
        <v>21</v>
      </c>
      <c r="H213" s="88">
        <v>9</v>
      </c>
      <c r="I213" s="88">
        <v>0</v>
      </c>
      <c r="J213" s="88">
        <v>0</v>
      </c>
      <c r="K213" s="88">
        <v>0.6</v>
      </c>
      <c r="L213" s="88">
        <v>0</v>
      </c>
      <c r="M213" s="88">
        <v>0</v>
      </c>
      <c r="N213" s="88">
        <v>0</v>
      </c>
      <c r="O213" s="88">
        <v>0</v>
      </c>
    </row>
    <row r="214" spans="1:15" x14ac:dyDescent="0.3">
      <c r="A214" s="87">
        <v>378</v>
      </c>
      <c r="B214" s="104" t="s">
        <v>109</v>
      </c>
      <c r="C214" s="88">
        <v>200</v>
      </c>
      <c r="D214" s="88">
        <v>28</v>
      </c>
      <c r="E214" s="88">
        <v>2</v>
      </c>
      <c r="F214" s="88">
        <v>0</v>
      </c>
      <c r="G214" s="88">
        <v>14.04</v>
      </c>
      <c r="H214" s="88">
        <v>6</v>
      </c>
      <c r="I214" s="88">
        <v>0</v>
      </c>
      <c r="J214" s="88">
        <v>0</v>
      </c>
      <c r="K214" s="88">
        <v>0.4</v>
      </c>
      <c r="L214" s="88">
        <v>0</v>
      </c>
      <c r="M214" s="88">
        <v>0</v>
      </c>
      <c r="N214" s="88">
        <v>0</v>
      </c>
      <c r="O214" s="88">
        <v>0</v>
      </c>
    </row>
    <row r="215" spans="1:15" x14ac:dyDescent="0.3">
      <c r="A215" s="87" t="s">
        <v>32</v>
      </c>
      <c r="B215" s="88" t="s">
        <v>116</v>
      </c>
      <c r="C215" s="89">
        <v>60</v>
      </c>
      <c r="D215" s="88">
        <v>237</v>
      </c>
      <c r="E215" s="88">
        <v>1.8</v>
      </c>
      <c r="F215" s="88">
        <v>5.3</v>
      </c>
      <c r="G215" s="88">
        <v>32.1</v>
      </c>
      <c r="H215" s="88">
        <v>1.2</v>
      </c>
      <c r="I215" s="88">
        <v>2.4</v>
      </c>
      <c r="J215" s="88">
        <v>12.1</v>
      </c>
      <c r="K215" s="88">
        <v>0.1</v>
      </c>
      <c r="L215" s="88">
        <v>0</v>
      </c>
      <c r="M215" s="88">
        <v>0.3</v>
      </c>
      <c r="N215" s="88">
        <v>0.01</v>
      </c>
      <c r="O215" s="88">
        <v>0</v>
      </c>
    </row>
    <row r="216" spans="1:15" x14ac:dyDescent="0.3">
      <c r="A216" s="88"/>
      <c r="B216" s="22" t="s">
        <v>19</v>
      </c>
      <c r="C216" s="31">
        <f t="shared" ref="C216:O216" si="34">SUM(C213:C215)</f>
        <v>410</v>
      </c>
      <c r="D216" s="22">
        <f t="shared" si="34"/>
        <v>307</v>
      </c>
      <c r="E216" s="22">
        <f t="shared" si="34"/>
        <v>4.0999999999999996</v>
      </c>
      <c r="F216" s="22">
        <f t="shared" si="34"/>
        <v>5.3</v>
      </c>
      <c r="G216" s="22">
        <f t="shared" si="34"/>
        <v>67.14</v>
      </c>
      <c r="H216" s="22">
        <f t="shared" si="34"/>
        <v>16.2</v>
      </c>
      <c r="I216" s="22">
        <f t="shared" si="34"/>
        <v>2.4</v>
      </c>
      <c r="J216" s="22">
        <f t="shared" si="34"/>
        <v>12.1</v>
      </c>
      <c r="K216" s="22">
        <f t="shared" si="34"/>
        <v>1.1000000000000001</v>
      </c>
      <c r="L216" s="22">
        <f t="shared" si="34"/>
        <v>0</v>
      </c>
      <c r="M216" s="22">
        <f t="shared" si="34"/>
        <v>0.3</v>
      </c>
      <c r="N216" s="22">
        <f t="shared" si="34"/>
        <v>0.01</v>
      </c>
      <c r="O216" s="22">
        <f t="shared" si="34"/>
        <v>0</v>
      </c>
    </row>
    <row r="217" spans="1:15" x14ac:dyDescent="0.3">
      <c r="A217" s="88"/>
      <c r="B217" s="93" t="s">
        <v>106</v>
      </c>
      <c r="C217" s="23">
        <f>C202+C211+C216</f>
        <v>1920</v>
      </c>
      <c r="D217" s="23">
        <f>D202+D211+D216</f>
        <v>1942.5700000000002</v>
      </c>
      <c r="E217" s="23">
        <f t="shared" ref="E217:O217" si="35">E202+E211+E216</f>
        <v>679.41999999999985</v>
      </c>
      <c r="F217" s="23">
        <f t="shared" si="35"/>
        <v>885.65</v>
      </c>
      <c r="G217" s="23">
        <f t="shared" si="35"/>
        <v>2764.2</v>
      </c>
      <c r="H217" s="23">
        <f t="shared" si="35"/>
        <v>7267.3999999999987</v>
      </c>
      <c r="I217" s="23">
        <f t="shared" si="35"/>
        <v>3628.59</v>
      </c>
      <c r="J217" s="23">
        <f t="shared" si="35"/>
        <v>8131.52</v>
      </c>
      <c r="K217" s="23">
        <f t="shared" si="35"/>
        <v>276.46999999999991</v>
      </c>
      <c r="L217" s="23">
        <f t="shared" si="35"/>
        <v>823.56999999999994</v>
      </c>
      <c r="M217" s="23">
        <f t="shared" si="35"/>
        <v>5795.22</v>
      </c>
      <c r="N217" s="23">
        <f t="shared" si="35"/>
        <v>36.510000000000012</v>
      </c>
      <c r="O217" s="23">
        <f t="shared" si="35"/>
        <v>484.58000000000004</v>
      </c>
    </row>
    <row r="218" spans="1:15" ht="24.75" customHeight="1" x14ac:dyDescent="0.3">
      <c r="A218" s="79"/>
      <c r="B218" s="133" t="s">
        <v>58</v>
      </c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5"/>
    </row>
    <row r="219" spans="1:15" ht="24.6" x14ac:dyDescent="0.3">
      <c r="A219" s="73" t="s">
        <v>2</v>
      </c>
      <c r="B219" s="74" t="s">
        <v>3</v>
      </c>
      <c r="C219" s="75" t="s">
        <v>4</v>
      </c>
      <c r="D219" s="75" t="s">
        <v>8</v>
      </c>
      <c r="E219" s="101" t="s">
        <v>5</v>
      </c>
      <c r="F219" s="101" t="s">
        <v>6</v>
      </c>
      <c r="G219" s="75" t="s">
        <v>7</v>
      </c>
      <c r="H219" s="131" t="s">
        <v>9</v>
      </c>
      <c r="I219" s="131"/>
      <c r="J219" s="131"/>
      <c r="K219" s="131"/>
      <c r="L219" s="132" t="s">
        <v>10</v>
      </c>
      <c r="M219" s="132"/>
      <c r="N219" s="132"/>
      <c r="O219" s="132"/>
    </row>
    <row r="220" spans="1:15" x14ac:dyDescent="0.3">
      <c r="A220" s="79"/>
      <c r="B220" s="74" t="s">
        <v>151</v>
      </c>
      <c r="C220" s="77"/>
      <c r="D220" s="77"/>
      <c r="E220" s="77"/>
      <c r="F220" s="77"/>
      <c r="G220" s="77"/>
      <c r="H220" s="78" t="s">
        <v>11</v>
      </c>
      <c r="I220" s="78" t="s">
        <v>12</v>
      </c>
      <c r="J220" s="78" t="s">
        <v>13</v>
      </c>
      <c r="K220" s="78" t="s">
        <v>14</v>
      </c>
      <c r="L220" s="78" t="s">
        <v>15</v>
      </c>
      <c r="M220" s="78" t="s">
        <v>35</v>
      </c>
      <c r="N220" s="78" t="s">
        <v>16</v>
      </c>
      <c r="O220" s="78" t="s">
        <v>17</v>
      </c>
    </row>
    <row r="221" spans="1:15" x14ac:dyDescent="0.3">
      <c r="A221" s="37">
        <v>70</v>
      </c>
      <c r="B221" s="7" t="s">
        <v>122</v>
      </c>
      <c r="C221" s="11">
        <v>60</v>
      </c>
      <c r="D221" s="7">
        <v>21.3</v>
      </c>
      <c r="E221" s="7">
        <v>5.25</v>
      </c>
      <c r="F221" s="7">
        <v>0</v>
      </c>
      <c r="G221" s="7">
        <v>5.71</v>
      </c>
      <c r="H221" s="7">
        <v>7.41</v>
      </c>
      <c r="I221" s="7">
        <v>10.58</v>
      </c>
      <c r="J221" s="7">
        <v>13.88</v>
      </c>
      <c r="K221" s="7">
        <v>0.48</v>
      </c>
      <c r="L221" s="7">
        <v>0</v>
      </c>
      <c r="M221" s="7">
        <v>423.4</v>
      </c>
      <c r="N221" s="7">
        <v>0.03</v>
      </c>
      <c r="O221" s="7">
        <v>13.23</v>
      </c>
    </row>
    <row r="222" spans="1:15" x14ac:dyDescent="0.3">
      <c r="A222" s="37" t="s">
        <v>59</v>
      </c>
      <c r="B222" s="56" t="s">
        <v>86</v>
      </c>
      <c r="C222" s="41">
        <v>110</v>
      </c>
      <c r="D222" s="35">
        <v>225.9</v>
      </c>
      <c r="E222" s="35">
        <v>21.8</v>
      </c>
      <c r="F222" s="35">
        <v>15.7</v>
      </c>
      <c r="G222" s="35">
        <v>18.399999999999999</v>
      </c>
      <c r="H222" s="35">
        <v>35.04</v>
      </c>
      <c r="I222" s="35">
        <v>26.13</v>
      </c>
      <c r="J222" s="35">
        <v>133.6</v>
      </c>
      <c r="K222" s="35">
        <v>1.22</v>
      </c>
      <c r="L222" s="35">
        <v>21.33</v>
      </c>
      <c r="M222" s="35">
        <v>0.32</v>
      </c>
      <c r="N222" s="35">
        <v>0.05</v>
      </c>
      <c r="O222" s="35">
        <v>0.7</v>
      </c>
    </row>
    <row r="223" spans="1:15" x14ac:dyDescent="0.3">
      <c r="A223" s="13">
        <v>302</v>
      </c>
      <c r="B223" s="7" t="s">
        <v>1</v>
      </c>
      <c r="C223" s="11">
        <v>200</v>
      </c>
      <c r="D223" s="7">
        <v>324</v>
      </c>
      <c r="E223" s="7">
        <v>11.5</v>
      </c>
      <c r="F223" s="7">
        <v>8.1199999999999992</v>
      </c>
      <c r="G223" s="7">
        <v>51.4</v>
      </c>
      <c r="H223" s="7">
        <v>12.3</v>
      </c>
      <c r="I223" s="7">
        <v>1.2</v>
      </c>
      <c r="J223" s="7">
        <v>17.8</v>
      </c>
      <c r="K223" s="7">
        <v>1.02</v>
      </c>
      <c r="L223" s="7">
        <v>0</v>
      </c>
      <c r="M223" s="7">
        <v>0</v>
      </c>
      <c r="N223" s="7">
        <v>0.04</v>
      </c>
      <c r="O223" s="7">
        <v>24.02</v>
      </c>
    </row>
    <row r="224" spans="1:15" x14ac:dyDescent="0.3">
      <c r="A224" s="37">
        <v>352</v>
      </c>
      <c r="B224" s="98" t="s">
        <v>133</v>
      </c>
      <c r="C224" s="41">
        <v>200</v>
      </c>
      <c r="D224" s="35">
        <v>98.1</v>
      </c>
      <c r="E224" s="35">
        <v>1.44</v>
      </c>
      <c r="F224" s="35">
        <v>3.5</v>
      </c>
      <c r="G224" s="35">
        <v>24.41</v>
      </c>
      <c r="H224" s="35">
        <v>79.599999999999994</v>
      </c>
      <c r="I224" s="35">
        <v>10.56</v>
      </c>
      <c r="J224" s="35">
        <v>29.6</v>
      </c>
      <c r="K224" s="35">
        <v>1.22</v>
      </c>
      <c r="L224" s="35">
        <v>20</v>
      </c>
      <c r="M224" s="35">
        <v>0.34</v>
      </c>
      <c r="N224" s="35">
        <v>0.06</v>
      </c>
      <c r="O224" s="35">
        <v>7.12</v>
      </c>
    </row>
    <row r="225" spans="1:15" x14ac:dyDescent="0.3">
      <c r="A225" s="37" t="s">
        <v>32</v>
      </c>
      <c r="B225" s="7" t="s">
        <v>20</v>
      </c>
      <c r="C225" s="7">
        <v>50</v>
      </c>
      <c r="D225" s="7">
        <v>133</v>
      </c>
      <c r="E225" s="7">
        <v>3.06</v>
      </c>
      <c r="F225" s="7">
        <v>0.41</v>
      </c>
      <c r="G225" s="7">
        <v>21.8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</row>
    <row r="226" spans="1:15" x14ac:dyDescent="0.3">
      <c r="A226" s="37">
        <v>338</v>
      </c>
      <c r="B226" s="35" t="s">
        <v>47</v>
      </c>
      <c r="C226" s="94">
        <v>150</v>
      </c>
      <c r="D226" s="88">
        <v>42</v>
      </c>
      <c r="E226" s="88">
        <v>0.3</v>
      </c>
      <c r="F226" s="88">
        <v>0</v>
      </c>
      <c r="G226" s="88">
        <v>21</v>
      </c>
      <c r="H226" s="88">
        <v>9</v>
      </c>
      <c r="I226" s="88">
        <v>0</v>
      </c>
      <c r="J226" s="88">
        <v>0</v>
      </c>
      <c r="K226" s="88">
        <v>0.6</v>
      </c>
      <c r="L226" s="88">
        <v>0</v>
      </c>
      <c r="M226" s="88">
        <v>0</v>
      </c>
      <c r="N226" s="88">
        <v>0</v>
      </c>
      <c r="O226" s="88">
        <v>0</v>
      </c>
    </row>
    <row r="227" spans="1:15" x14ac:dyDescent="0.3">
      <c r="A227" s="37"/>
      <c r="B227" s="22" t="s">
        <v>19</v>
      </c>
      <c r="C227" s="31">
        <f>SUM(C221:C226)</f>
        <v>770</v>
      </c>
      <c r="D227" s="22">
        <f t="shared" ref="D227:L227" si="36">SUM(D221:D226)</f>
        <v>844.30000000000007</v>
      </c>
      <c r="E227" s="22">
        <f t="shared" si="36"/>
        <v>43.349999999999994</v>
      </c>
      <c r="F227" s="22">
        <f t="shared" si="36"/>
        <v>27.73</v>
      </c>
      <c r="G227" s="22">
        <f t="shared" si="36"/>
        <v>142.71999999999997</v>
      </c>
      <c r="H227" s="22">
        <f t="shared" si="36"/>
        <v>143.35</v>
      </c>
      <c r="I227" s="22">
        <f t="shared" si="36"/>
        <v>48.470000000000006</v>
      </c>
      <c r="J227" s="22">
        <f t="shared" si="36"/>
        <v>194.88</v>
      </c>
      <c r="K227" s="22">
        <f t="shared" si="36"/>
        <v>4.5399999999999991</v>
      </c>
      <c r="L227" s="22">
        <f t="shared" si="36"/>
        <v>41.33</v>
      </c>
      <c r="M227" s="22">
        <f>SUM(M221:M226)</f>
        <v>424.05999999999995</v>
      </c>
      <c r="N227" s="22">
        <f>SUM(N221:N226)</f>
        <v>0.18</v>
      </c>
      <c r="O227" s="22">
        <f>SUM(O221:O226)</f>
        <v>45.07</v>
      </c>
    </row>
    <row r="228" spans="1:15" x14ac:dyDescent="0.3">
      <c r="A228" s="37"/>
      <c r="B228" s="24" t="s">
        <v>152</v>
      </c>
      <c r="C228" s="31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</row>
    <row r="229" spans="1:15" x14ac:dyDescent="0.3">
      <c r="A229" s="30">
        <v>70</v>
      </c>
      <c r="B229" s="98" t="s">
        <v>130</v>
      </c>
      <c r="C229" s="21">
        <v>100</v>
      </c>
      <c r="D229" s="20">
        <v>41.9</v>
      </c>
      <c r="E229" s="20">
        <v>0.6</v>
      </c>
      <c r="F229" s="20">
        <v>0.24</v>
      </c>
      <c r="G229" s="20">
        <v>2.1</v>
      </c>
      <c r="H229" s="20">
        <v>6.9</v>
      </c>
      <c r="I229" s="20">
        <v>4.2</v>
      </c>
      <c r="J229" s="20">
        <v>34.619999999999997</v>
      </c>
      <c r="K229" s="20">
        <v>0.18</v>
      </c>
      <c r="L229" s="20">
        <v>0</v>
      </c>
      <c r="M229" s="20">
        <v>4.09</v>
      </c>
      <c r="N229" s="20">
        <v>3</v>
      </c>
      <c r="O229" s="20">
        <v>70</v>
      </c>
    </row>
    <row r="230" spans="1:15" x14ac:dyDescent="0.3">
      <c r="A230" s="37">
        <v>102</v>
      </c>
      <c r="B230" s="53" t="s">
        <v>79</v>
      </c>
      <c r="C230" s="41">
        <v>240</v>
      </c>
      <c r="D230" s="35">
        <v>145</v>
      </c>
      <c r="E230" s="35">
        <v>1.95</v>
      </c>
      <c r="F230" s="35">
        <v>6.08</v>
      </c>
      <c r="G230" s="35">
        <v>11.9</v>
      </c>
      <c r="H230" s="35">
        <v>82.88</v>
      </c>
      <c r="I230" s="35">
        <v>55.05</v>
      </c>
      <c r="J230" s="35">
        <v>83.2</v>
      </c>
      <c r="K230" s="35">
        <v>1.55</v>
      </c>
      <c r="L230" s="35">
        <v>7.29</v>
      </c>
      <c r="M230" s="35">
        <v>978.3</v>
      </c>
      <c r="N230" s="35">
        <v>7.0000000000000007E-2</v>
      </c>
      <c r="O230" s="35">
        <v>16.350000000000001</v>
      </c>
    </row>
    <row r="231" spans="1:15" x14ac:dyDescent="0.3">
      <c r="A231" s="37" t="s">
        <v>59</v>
      </c>
      <c r="B231" s="104" t="s">
        <v>146</v>
      </c>
      <c r="C231" s="41">
        <v>110</v>
      </c>
      <c r="D231" s="35">
        <v>225.5</v>
      </c>
      <c r="E231" s="35">
        <v>18.600000000000001</v>
      </c>
      <c r="F231" s="35">
        <v>12.88</v>
      </c>
      <c r="G231" s="35">
        <v>17.170000000000002</v>
      </c>
      <c r="H231" s="35">
        <v>35.04</v>
      </c>
      <c r="I231" s="35">
        <v>26.13</v>
      </c>
      <c r="J231" s="35">
        <v>133.6</v>
      </c>
      <c r="K231" s="35">
        <v>1.22</v>
      </c>
      <c r="L231" s="35">
        <v>21.33</v>
      </c>
      <c r="M231" s="35">
        <v>0.32</v>
      </c>
      <c r="N231" s="35">
        <v>0.05</v>
      </c>
      <c r="O231" s="35">
        <v>0.7</v>
      </c>
    </row>
    <row r="232" spans="1:15" x14ac:dyDescent="0.3">
      <c r="A232" s="13">
        <v>302</v>
      </c>
      <c r="B232" s="7" t="s">
        <v>131</v>
      </c>
      <c r="C232" s="11">
        <v>200</v>
      </c>
      <c r="D232" s="7">
        <v>283</v>
      </c>
      <c r="E232" s="7">
        <v>9.6199999999999992</v>
      </c>
      <c r="F232" s="7">
        <v>7.06</v>
      </c>
      <c r="G232" s="7">
        <v>42.1</v>
      </c>
      <c r="H232" s="7">
        <v>12.3</v>
      </c>
      <c r="I232" s="7">
        <v>1.2</v>
      </c>
      <c r="J232" s="7">
        <v>17.8</v>
      </c>
      <c r="K232" s="7">
        <v>1.02</v>
      </c>
      <c r="L232" s="7">
        <v>0</v>
      </c>
      <c r="M232" s="7">
        <v>0</v>
      </c>
      <c r="N232" s="7">
        <v>0.04</v>
      </c>
      <c r="O232" s="7">
        <v>24.02</v>
      </c>
    </row>
    <row r="233" spans="1:15" x14ac:dyDescent="0.3">
      <c r="A233" s="37">
        <v>352</v>
      </c>
      <c r="B233" s="56" t="s">
        <v>90</v>
      </c>
      <c r="C233" s="41">
        <v>200</v>
      </c>
      <c r="D233" s="35">
        <v>98.1</v>
      </c>
      <c r="E233" s="35">
        <v>1.44</v>
      </c>
      <c r="F233" s="35">
        <v>3.5</v>
      </c>
      <c r="G233" s="35">
        <v>24.41</v>
      </c>
      <c r="H233" s="35">
        <v>79.599999999999994</v>
      </c>
      <c r="I233" s="35">
        <v>10.56</v>
      </c>
      <c r="J233" s="35">
        <v>29.6</v>
      </c>
      <c r="K233" s="35">
        <v>1.22</v>
      </c>
      <c r="L233" s="35">
        <v>20</v>
      </c>
      <c r="M233" s="35">
        <v>0.34</v>
      </c>
      <c r="N233" s="35">
        <v>0.06</v>
      </c>
      <c r="O233" s="35">
        <v>7.12</v>
      </c>
    </row>
    <row r="234" spans="1:15" x14ac:dyDescent="0.3">
      <c r="A234" s="37" t="s">
        <v>32</v>
      </c>
      <c r="B234" s="35" t="s">
        <v>0</v>
      </c>
      <c r="C234" s="14">
        <v>40</v>
      </c>
      <c r="D234" s="12">
        <v>121.3</v>
      </c>
      <c r="E234" s="12">
        <v>4.2</v>
      </c>
      <c r="F234" s="12">
        <v>0.5</v>
      </c>
      <c r="G234" s="12">
        <v>26.8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</row>
    <row r="235" spans="1:15" x14ac:dyDescent="0.3">
      <c r="A235" s="37" t="s">
        <v>32</v>
      </c>
      <c r="B235" s="35" t="s">
        <v>33</v>
      </c>
      <c r="C235" s="14">
        <v>40</v>
      </c>
      <c r="D235" s="12">
        <v>83.4</v>
      </c>
      <c r="E235" s="12">
        <v>2.48</v>
      </c>
      <c r="F235" s="12">
        <v>0.42</v>
      </c>
      <c r="G235" s="12">
        <v>12.9</v>
      </c>
      <c r="H235" s="12">
        <v>12.2</v>
      </c>
      <c r="I235" s="12">
        <v>16.399999999999999</v>
      </c>
      <c r="J235" s="12">
        <v>54.3</v>
      </c>
      <c r="K235" s="12">
        <v>13.2</v>
      </c>
      <c r="L235" s="12">
        <v>0</v>
      </c>
      <c r="M235" s="12">
        <v>1.6</v>
      </c>
      <c r="N235" s="12">
        <v>0.06</v>
      </c>
      <c r="O235" s="12">
        <v>0</v>
      </c>
    </row>
    <row r="236" spans="1:15" x14ac:dyDescent="0.3">
      <c r="A236" s="37"/>
      <c r="B236" s="22" t="s">
        <v>19</v>
      </c>
      <c r="C236" s="31">
        <f>SUM(C229:C235)</f>
        <v>930</v>
      </c>
      <c r="D236" s="22">
        <f t="shared" ref="D236:L236" si="37">SUM(D229:D235)</f>
        <v>998.19999999999993</v>
      </c>
      <c r="E236" s="22">
        <f t="shared" si="37"/>
        <v>38.89</v>
      </c>
      <c r="F236" s="22">
        <f t="shared" si="37"/>
        <v>30.680000000000003</v>
      </c>
      <c r="G236" s="22">
        <f t="shared" si="37"/>
        <v>137.38</v>
      </c>
      <c r="H236" s="22">
        <f t="shared" si="37"/>
        <v>228.92</v>
      </c>
      <c r="I236" s="22">
        <f t="shared" si="37"/>
        <v>113.53999999999999</v>
      </c>
      <c r="J236" s="22">
        <f t="shared" si="37"/>
        <v>353.12</v>
      </c>
      <c r="K236" s="22">
        <f t="shared" si="37"/>
        <v>18.39</v>
      </c>
      <c r="L236" s="22">
        <f t="shared" si="37"/>
        <v>48.62</v>
      </c>
      <c r="M236" s="22">
        <f>SUM(M229:M235)</f>
        <v>984.65000000000009</v>
      </c>
      <c r="N236" s="22">
        <f>SUM(N229:N235)</f>
        <v>3.28</v>
      </c>
      <c r="O236" s="22">
        <f>SUM(O229:O235)</f>
        <v>118.19</v>
      </c>
    </row>
    <row r="237" spans="1:15" x14ac:dyDescent="0.3">
      <c r="A237" s="87"/>
      <c r="B237" s="24" t="s">
        <v>153</v>
      </c>
      <c r="C237" s="3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 spans="1:15" x14ac:dyDescent="0.3">
      <c r="A238" s="87">
        <v>338</v>
      </c>
      <c r="B238" s="88" t="s">
        <v>47</v>
      </c>
      <c r="C238" s="94">
        <v>150</v>
      </c>
      <c r="D238" s="95">
        <v>90</v>
      </c>
      <c r="E238" s="95">
        <v>0.6</v>
      </c>
      <c r="F238" s="95">
        <v>0</v>
      </c>
      <c r="G238" s="95">
        <v>42</v>
      </c>
      <c r="H238" s="95">
        <v>18</v>
      </c>
      <c r="I238" s="95">
        <v>0</v>
      </c>
      <c r="J238" s="95">
        <v>0</v>
      </c>
      <c r="K238" s="95">
        <v>1.2</v>
      </c>
      <c r="L238" s="95">
        <v>0</v>
      </c>
      <c r="M238" s="95">
        <v>0</v>
      </c>
      <c r="N238" s="95">
        <v>0</v>
      </c>
      <c r="O238" s="95">
        <v>0</v>
      </c>
    </row>
    <row r="239" spans="1:15" x14ac:dyDescent="0.3">
      <c r="A239" s="87" t="s">
        <v>32</v>
      </c>
      <c r="B239" s="88" t="s">
        <v>119</v>
      </c>
      <c r="C239" s="94">
        <v>90</v>
      </c>
      <c r="D239" s="95">
        <v>75</v>
      </c>
      <c r="E239" s="95">
        <v>7.1</v>
      </c>
      <c r="F239" s="95">
        <v>6.3</v>
      </c>
      <c r="G239" s="95">
        <v>2.9</v>
      </c>
      <c r="H239" s="95">
        <v>115</v>
      </c>
      <c r="I239" s="95">
        <v>35.200000000000003</v>
      </c>
      <c r="J239" s="95">
        <v>112.2</v>
      </c>
      <c r="K239" s="95">
        <v>0.8</v>
      </c>
      <c r="L239" s="95">
        <v>18</v>
      </c>
      <c r="M239" s="95">
        <v>98</v>
      </c>
      <c r="N239" s="95">
        <v>0.03</v>
      </c>
      <c r="O239" s="95">
        <v>5.0999999999999996</v>
      </c>
    </row>
    <row r="240" spans="1:15" x14ac:dyDescent="0.3">
      <c r="A240" s="87">
        <v>383</v>
      </c>
      <c r="B240" s="88" t="s">
        <v>120</v>
      </c>
      <c r="C240" s="94">
        <v>200</v>
      </c>
      <c r="D240" s="95">
        <v>138.1</v>
      </c>
      <c r="E240" s="95">
        <v>3.44</v>
      </c>
      <c r="F240" s="95">
        <v>3.5</v>
      </c>
      <c r="G240" s="95">
        <v>24.41</v>
      </c>
      <c r="H240" s="95">
        <v>129.6</v>
      </c>
      <c r="I240" s="95">
        <v>50.56</v>
      </c>
      <c r="J240" s="95">
        <v>129.6</v>
      </c>
      <c r="K240" s="95">
        <v>1.22</v>
      </c>
      <c r="L240" s="95">
        <v>20</v>
      </c>
      <c r="M240" s="95">
        <v>0.34</v>
      </c>
      <c r="N240" s="95">
        <v>0.06</v>
      </c>
      <c r="O240" s="95">
        <v>7.12</v>
      </c>
    </row>
    <row r="241" spans="1:15" x14ac:dyDescent="0.3">
      <c r="A241" s="87" t="s">
        <v>32</v>
      </c>
      <c r="B241" s="88" t="s">
        <v>116</v>
      </c>
      <c r="C241" s="94">
        <v>40</v>
      </c>
      <c r="D241" s="95">
        <v>171</v>
      </c>
      <c r="E241" s="95">
        <v>1.8</v>
      </c>
      <c r="F241" s="95">
        <v>4.3</v>
      </c>
      <c r="G241" s="95">
        <v>24.5</v>
      </c>
      <c r="H241" s="95">
        <v>1.2</v>
      </c>
      <c r="I241" s="95">
        <v>2.4</v>
      </c>
      <c r="J241" s="95">
        <v>12.1</v>
      </c>
      <c r="K241" s="95">
        <v>0.1</v>
      </c>
      <c r="L241" s="95">
        <v>0</v>
      </c>
      <c r="M241" s="95">
        <v>0.3</v>
      </c>
      <c r="N241" s="95">
        <v>0.01</v>
      </c>
      <c r="O241" s="95">
        <v>0</v>
      </c>
    </row>
    <row r="242" spans="1:15" x14ac:dyDescent="0.3">
      <c r="A242" s="87"/>
      <c r="B242" s="22" t="s">
        <v>19</v>
      </c>
      <c r="C242" s="31">
        <v>400</v>
      </c>
      <c r="D242" s="23">
        <f t="shared" ref="D242:O242" si="38">SUM(D238:D241)</f>
        <v>474.1</v>
      </c>
      <c r="E242" s="23">
        <f t="shared" si="38"/>
        <v>12.94</v>
      </c>
      <c r="F242" s="23">
        <f t="shared" si="38"/>
        <v>14.100000000000001</v>
      </c>
      <c r="G242" s="23">
        <f t="shared" si="38"/>
        <v>93.81</v>
      </c>
      <c r="H242" s="23">
        <f t="shared" si="38"/>
        <v>263.8</v>
      </c>
      <c r="I242" s="23">
        <f t="shared" si="38"/>
        <v>88.160000000000011</v>
      </c>
      <c r="J242" s="23">
        <f t="shared" si="38"/>
        <v>253.9</v>
      </c>
      <c r="K242" s="23">
        <f t="shared" si="38"/>
        <v>3.32</v>
      </c>
      <c r="L242" s="23">
        <f t="shared" si="38"/>
        <v>38</v>
      </c>
      <c r="M242" s="23">
        <f t="shared" si="38"/>
        <v>98.64</v>
      </c>
      <c r="N242" s="23">
        <f t="shared" si="38"/>
        <v>9.9999999999999992E-2</v>
      </c>
      <c r="O242" s="23">
        <f t="shared" si="38"/>
        <v>12.219999999999999</v>
      </c>
    </row>
    <row r="243" spans="1:15" x14ac:dyDescent="0.3">
      <c r="A243" s="88"/>
      <c r="B243" s="93" t="s">
        <v>106</v>
      </c>
      <c r="C243" s="23">
        <f t="shared" ref="C243:O243" si="39">C227+C236+C242</f>
        <v>2100</v>
      </c>
      <c r="D243" s="23">
        <f t="shared" si="39"/>
        <v>2316.6</v>
      </c>
      <c r="E243" s="23">
        <f t="shared" si="39"/>
        <v>95.179999999999993</v>
      </c>
      <c r="F243" s="23">
        <f t="shared" si="39"/>
        <v>72.510000000000005</v>
      </c>
      <c r="G243" s="23">
        <f t="shared" si="39"/>
        <v>373.90999999999997</v>
      </c>
      <c r="H243" s="23">
        <f t="shared" si="39"/>
        <v>636.06999999999994</v>
      </c>
      <c r="I243" s="23">
        <f t="shared" si="39"/>
        <v>250.17000000000002</v>
      </c>
      <c r="J243" s="23">
        <f t="shared" si="39"/>
        <v>801.9</v>
      </c>
      <c r="K243" s="23">
        <f t="shared" si="39"/>
        <v>26.25</v>
      </c>
      <c r="L243" s="23">
        <f t="shared" si="39"/>
        <v>127.94999999999999</v>
      </c>
      <c r="M243" s="23">
        <f t="shared" si="39"/>
        <v>1507.3500000000001</v>
      </c>
      <c r="N243" s="23">
        <f t="shared" si="39"/>
        <v>3.56</v>
      </c>
      <c r="O243" s="23">
        <f t="shared" si="39"/>
        <v>175.48</v>
      </c>
    </row>
    <row r="244" spans="1:15" ht="24.75" customHeight="1" x14ac:dyDescent="0.35">
      <c r="A244" s="79"/>
      <c r="B244" s="142" t="s">
        <v>65</v>
      </c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4"/>
    </row>
    <row r="245" spans="1:15" ht="24.6" x14ac:dyDescent="0.3">
      <c r="A245" s="73" t="s">
        <v>2</v>
      </c>
      <c r="B245" s="74" t="s">
        <v>3</v>
      </c>
      <c r="C245" s="75" t="s">
        <v>4</v>
      </c>
      <c r="D245" s="75" t="s">
        <v>8</v>
      </c>
      <c r="E245" s="101" t="s">
        <v>5</v>
      </c>
      <c r="F245" s="101" t="s">
        <v>6</v>
      </c>
      <c r="G245" s="75" t="s">
        <v>7</v>
      </c>
      <c r="H245" s="136" t="s">
        <v>9</v>
      </c>
      <c r="I245" s="137"/>
      <c r="J245" s="137"/>
      <c r="K245" s="138"/>
      <c r="L245" s="139" t="s">
        <v>10</v>
      </c>
      <c r="M245" s="140"/>
      <c r="N245" s="140"/>
      <c r="O245" s="141"/>
    </row>
    <row r="246" spans="1:15" x14ac:dyDescent="0.3">
      <c r="A246" s="79"/>
      <c r="B246" s="74" t="s">
        <v>151</v>
      </c>
      <c r="C246" s="77"/>
      <c r="D246" s="77"/>
      <c r="E246" s="77"/>
      <c r="F246" s="77"/>
      <c r="G246" s="77"/>
      <c r="H246" s="78" t="s">
        <v>11</v>
      </c>
      <c r="I246" s="78" t="s">
        <v>12</v>
      </c>
      <c r="J246" s="78" t="s">
        <v>13</v>
      </c>
      <c r="K246" s="78" t="s">
        <v>14</v>
      </c>
      <c r="L246" s="78" t="s">
        <v>15</v>
      </c>
      <c r="M246" s="78" t="s">
        <v>35</v>
      </c>
      <c r="N246" s="78" t="s">
        <v>16</v>
      </c>
      <c r="O246" s="78" t="s">
        <v>17</v>
      </c>
    </row>
    <row r="247" spans="1:15" x14ac:dyDescent="0.3">
      <c r="A247" s="37">
        <v>64</v>
      </c>
      <c r="B247" s="98" t="s">
        <v>137</v>
      </c>
      <c r="C247" s="41">
        <v>30</v>
      </c>
      <c r="D247" s="35">
        <v>6.3</v>
      </c>
      <c r="E247" s="35">
        <v>0.18</v>
      </c>
      <c r="F247" s="35">
        <v>0</v>
      </c>
      <c r="G247" s="35">
        <v>0.54</v>
      </c>
      <c r="H247" s="35">
        <v>4.8</v>
      </c>
      <c r="I247" s="35">
        <v>10.050000000000001</v>
      </c>
      <c r="J247" s="35">
        <v>16.059999999999999</v>
      </c>
      <c r="K247" s="35">
        <v>0.18</v>
      </c>
      <c r="L247" s="35">
        <v>0</v>
      </c>
      <c r="M247" s="35">
        <v>4.09</v>
      </c>
      <c r="N247" s="35">
        <v>0.02</v>
      </c>
      <c r="O247" s="35">
        <v>2.1</v>
      </c>
    </row>
    <row r="248" spans="1:15" x14ac:dyDescent="0.3">
      <c r="A248" s="37" t="s">
        <v>32</v>
      </c>
      <c r="B248" s="35" t="s">
        <v>62</v>
      </c>
      <c r="C248" s="41">
        <v>50</v>
      </c>
      <c r="D248" s="35">
        <v>145</v>
      </c>
      <c r="E248" s="35">
        <v>7</v>
      </c>
      <c r="F248" s="35">
        <v>12</v>
      </c>
      <c r="G248" s="35">
        <v>0.2</v>
      </c>
      <c r="H248" s="35">
        <v>5.0999999999999996</v>
      </c>
      <c r="I248" s="35">
        <v>0.1</v>
      </c>
      <c r="J248" s="35">
        <v>10.54</v>
      </c>
      <c r="K248" s="35">
        <v>1.42</v>
      </c>
      <c r="L248" s="35">
        <v>0</v>
      </c>
      <c r="M248" s="35">
        <v>6.8</v>
      </c>
      <c r="N248" s="35">
        <v>0.13</v>
      </c>
      <c r="O248" s="35">
        <v>9.49</v>
      </c>
    </row>
    <row r="249" spans="1:15" x14ac:dyDescent="0.3">
      <c r="A249" s="37">
        <v>309</v>
      </c>
      <c r="B249" s="35" t="s">
        <v>18</v>
      </c>
      <c r="C249" s="35">
        <v>150</v>
      </c>
      <c r="D249" s="35">
        <v>504.7</v>
      </c>
      <c r="E249" s="35">
        <v>13.154999999999999</v>
      </c>
      <c r="F249" s="35">
        <v>14.025</v>
      </c>
      <c r="G249" s="35">
        <v>86.89</v>
      </c>
      <c r="H249" s="35">
        <v>52.48</v>
      </c>
      <c r="I249" s="35">
        <v>161.80000000000001</v>
      </c>
      <c r="J249" s="35">
        <v>228.3</v>
      </c>
      <c r="K249" s="35">
        <v>5.16</v>
      </c>
      <c r="L249" s="35">
        <v>29.5</v>
      </c>
      <c r="M249" s="35">
        <v>0.94</v>
      </c>
      <c r="N249" s="35">
        <v>0.28999999999999998</v>
      </c>
      <c r="O249" s="35">
        <v>6.36</v>
      </c>
    </row>
    <row r="250" spans="1:15" x14ac:dyDescent="0.3">
      <c r="A250" s="37">
        <v>352</v>
      </c>
      <c r="B250" s="35" t="s">
        <v>23</v>
      </c>
      <c r="C250" s="41">
        <v>200</v>
      </c>
      <c r="D250" s="35">
        <v>98.1</v>
      </c>
      <c r="E250" s="35">
        <v>1.44</v>
      </c>
      <c r="F250" s="35">
        <v>3.5</v>
      </c>
      <c r="G250" s="35">
        <v>24.41</v>
      </c>
      <c r="H250" s="35">
        <v>79.599999999999994</v>
      </c>
      <c r="I250" s="35">
        <v>10.56</v>
      </c>
      <c r="J250" s="35">
        <v>29.6</v>
      </c>
      <c r="K250" s="35">
        <v>1.22</v>
      </c>
      <c r="L250" s="35">
        <v>20</v>
      </c>
      <c r="M250" s="35">
        <v>0.34</v>
      </c>
      <c r="N250" s="35">
        <v>0.06</v>
      </c>
      <c r="O250" s="35">
        <v>7.12</v>
      </c>
    </row>
    <row r="251" spans="1:15" x14ac:dyDescent="0.3">
      <c r="A251" s="37" t="s">
        <v>32</v>
      </c>
      <c r="B251" s="7" t="s">
        <v>20</v>
      </c>
      <c r="C251" s="7">
        <v>50</v>
      </c>
      <c r="D251" s="7">
        <v>133</v>
      </c>
      <c r="E251" s="7">
        <v>3.06</v>
      </c>
      <c r="F251" s="7">
        <v>0.41</v>
      </c>
      <c r="G251" s="7">
        <v>21.8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</row>
    <row r="252" spans="1:15" x14ac:dyDescent="0.3">
      <c r="A252" s="37">
        <v>338</v>
      </c>
      <c r="B252" s="35" t="s">
        <v>47</v>
      </c>
      <c r="C252" s="36">
        <v>100</v>
      </c>
      <c r="D252" s="35">
        <v>67</v>
      </c>
      <c r="E252" s="35">
        <v>0.3</v>
      </c>
      <c r="F252" s="35">
        <v>0</v>
      </c>
      <c r="G252" s="35">
        <v>21</v>
      </c>
      <c r="H252" s="35">
        <v>9</v>
      </c>
      <c r="I252" s="35">
        <v>0</v>
      </c>
      <c r="J252" s="35">
        <v>0</v>
      </c>
      <c r="K252" s="35">
        <v>0.6</v>
      </c>
      <c r="L252" s="35">
        <v>0</v>
      </c>
      <c r="M252" s="35">
        <v>0</v>
      </c>
      <c r="N252" s="35">
        <v>0</v>
      </c>
      <c r="O252" s="35">
        <v>0</v>
      </c>
    </row>
    <row r="253" spans="1:15" x14ac:dyDescent="0.3">
      <c r="A253" s="37"/>
      <c r="B253" s="22" t="s">
        <v>19</v>
      </c>
      <c r="C253" s="96">
        <f>SUM(C247:C252)</f>
        <v>580</v>
      </c>
      <c r="D253" s="22">
        <v>860.56</v>
      </c>
      <c r="E253" s="22">
        <v>17.010000000000002</v>
      </c>
      <c r="F253" s="22">
        <v>19.89</v>
      </c>
      <c r="G253" s="22">
        <v>98.27</v>
      </c>
      <c r="H253" s="22">
        <v>239</v>
      </c>
      <c r="I253" s="22">
        <v>204</v>
      </c>
      <c r="J253" s="22">
        <v>411</v>
      </c>
      <c r="K253" s="22">
        <v>6.49</v>
      </c>
      <c r="L253" s="22">
        <v>9.4</v>
      </c>
      <c r="M253" s="22">
        <v>223.7</v>
      </c>
      <c r="N253" s="22">
        <v>0.45</v>
      </c>
      <c r="O253" s="22">
        <v>45.4</v>
      </c>
    </row>
    <row r="254" spans="1:15" x14ac:dyDescent="0.3">
      <c r="A254" s="37"/>
      <c r="B254" s="24" t="s">
        <v>152</v>
      </c>
      <c r="C254" s="3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 spans="1:15" x14ac:dyDescent="0.3">
      <c r="A255" s="37">
        <v>64</v>
      </c>
      <c r="B255" s="35" t="s">
        <v>24</v>
      </c>
      <c r="C255" s="41">
        <v>40</v>
      </c>
      <c r="D255" s="35">
        <v>8.4</v>
      </c>
      <c r="E255" s="35">
        <v>0.18</v>
      </c>
      <c r="F255" s="35">
        <v>0</v>
      </c>
      <c r="G255" s="35">
        <v>0.54</v>
      </c>
      <c r="H255" s="35">
        <v>4.8</v>
      </c>
      <c r="I255" s="35">
        <v>10.050000000000001</v>
      </c>
      <c r="J255" s="35">
        <v>16.059999999999999</v>
      </c>
      <c r="K255" s="35">
        <v>0.18</v>
      </c>
      <c r="L255" s="35">
        <v>0</v>
      </c>
      <c r="M255" s="35">
        <v>4.09</v>
      </c>
      <c r="N255" s="35">
        <v>0.02</v>
      </c>
      <c r="O255" s="35">
        <v>2.1</v>
      </c>
    </row>
    <row r="256" spans="1:15" x14ac:dyDescent="0.3">
      <c r="A256" s="37">
        <v>104</v>
      </c>
      <c r="B256" s="35" t="s">
        <v>60</v>
      </c>
      <c r="C256" s="41">
        <v>210</v>
      </c>
      <c r="D256" s="35">
        <v>118.81</v>
      </c>
      <c r="E256" s="35">
        <v>5.83</v>
      </c>
      <c r="F256" s="35">
        <v>4.5599999999999996</v>
      </c>
      <c r="G256" s="35">
        <v>13.59</v>
      </c>
      <c r="H256" s="35">
        <v>25.52</v>
      </c>
      <c r="I256" s="35">
        <v>32.01</v>
      </c>
      <c r="J256" s="35" t="s">
        <v>61</v>
      </c>
      <c r="K256" s="35">
        <v>1.51</v>
      </c>
      <c r="L256" s="35">
        <v>3.96</v>
      </c>
      <c r="M256" s="35">
        <v>115</v>
      </c>
      <c r="N256" s="35">
        <v>0.12</v>
      </c>
      <c r="O256" s="35">
        <v>9.8699999999999992</v>
      </c>
    </row>
    <row r="257" spans="1:15" x14ac:dyDescent="0.3">
      <c r="A257" s="37" t="s">
        <v>32</v>
      </c>
      <c r="B257" s="35" t="s">
        <v>62</v>
      </c>
      <c r="C257" s="41">
        <v>50</v>
      </c>
      <c r="D257" s="35">
        <v>145</v>
      </c>
      <c r="E257" s="35">
        <v>7</v>
      </c>
      <c r="F257" s="35">
        <v>12</v>
      </c>
      <c r="G257" s="35">
        <v>0.2</v>
      </c>
      <c r="H257" s="35">
        <v>5.0999999999999996</v>
      </c>
      <c r="I257" s="35">
        <v>0.1</v>
      </c>
      <c r="J257" s="35">
        <v>10.54</v>
      </c>
      <c r="K257" s="35">
        <v>1.42</v>
      </c>
      <c r="L257" s="35">
        <v>0</v>
      </c>
      <c r="M257" s="35">
        <v>6.8</v>
      </c>
      <c r="N257" s="35">
        <v>0.13</v>
      </c>
      <c r="O257" s="35">
        <v>9.49</v>
      </c>
    </row>
    <row r="258" spans="1:15" x14ac:dyDescent="0.3">
      <c r="A258" s="37">
        <v>309</v>
      </c>
      <c r="B258" s="35" t="s">
        <v>18</v>
      </c>
      <c r="C258" s="35">
        <v>150</v>
      </c>
      <c r="D258" s="35">
        <v>304.7</v>
      </c>
      <c r="E258" s="35">
        <v>13.154999999999999</v>
      </c>
      <c r="F258" s="35">
        <v>14.025</v>
      </c>
      <c r="G258" s="35">
        <v>86.89</v>
      </c>
      <c r="H258" s="35">
        <v>52.48</v>
      </c>
      <c r="I258" s="35">
        <v>161.80000000000001</v>
      </c>
      <c r="J258" s="35">
        <v>228.3</v>
      </c>
      <c r="K258" s="35">
        <v>5.16</v>
      </c>
      <c r="L258" s="35">
        <v>29.5</v>
      </c>
      <c r="M258" s="35">
        <v>0.94</v>
      </c>
      <c r="N258" s="35">
        <v>0.28999999999999998</v>
      </c>
      <c r="O258" s="35">
        <v>6.36</v>
      </c>
    </row>
    <row r="259" spans="1:15" x14ac:dyDescent="0.3">
      <c r="A259" s="37">
        <v>352</v>
      </c>
      <c r="B259" s="35" t="s">
        <v>23</v>
      </c>
      <c r="C259" s="41">
        <v>200</v>
      </c>
      <c r="D259" s="35">
        <v>98.1</v>
      </c>
      <c r="E259" s="35">
        <v>1.44</v>
      </c>
      <c r="F259" s="35">
        <v>3.5</v>
      </c>
      <c r="G259" s="35">
        <v>24.41</v>
      </c>
      <c r="H259" s="35">
        <v>79.599999999999994</v>
      </c>
      <c r="I259" s="35">
        <v>10.56</v>
      </c>
      <c r="J259" s="35">
        <v>29.6</v>
      </c>
      <c r="K259" s="35">
        <v>1.22</v>
      </c>
      <c r="L259" s="35">
        <v>20</v>
      </c>
      <c r="M259" s="35">
        <v>0.34</v>
      </c>
      <c r="N259" s="35">
        <v>0.06</v>
      </c>
      <c r="O259" s="35">
        <v>7.12</v>
      </c>
    </row>
    <row r="260" spans="1:15" x14ac:dyDescent="0.3">
      <c r="A260" s="37" t="s">
        <v>32</v>
      </c>
      <c r="B260" s="35" t="s">
        <v>33</v>
      </c>
      <c r="C260" s="14">
        <v>40</v>
      </c>
      <c r="D260" s="12">
        <v>121.3</v>
      </c>
      <c r="E260" s="12">
        <v>4.2</v>
      </c>
      <c r="F260" s="12">
        <v>0.5</v>
      </c>
      <c r="G260" s="12">
        <v>26.8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</row>
    <row r="261" spans="1:15" x14ac:dyDescent="0.3">
      <c r="A261" s="37" t="s">
        <v>32</v>
      </c>
      <c r="B261" s="35" t="s">
        <v>0</v>
      </c>
      <c r="C261" s="14">
        <v>40</v>
      </c>
      <c r="D261" s="12">
        <v>83.4</v>
      </c>
      <c r="E261" s="12">
        <v>2.48</v>
      </c>
      <c r="F261" s="12">
        <v>0.42</v>
      </c>
      <c r="G261" s="12">
        <v>12.9</v>
      </c>
      <c r="H261" s="12">
        <v>12.2</v>
      </c>
      <c r="I261" s="12">
        <v>16.399999999999999</v>
      </c>
      <c r="J261" s="12">
        <v>54.3</v>
      </c>
      <c r="K261" s="12">
        <v>13.2</v>
      </c>
      <c r="L261" s="12">
        <v>0</v>
      </c>
      <c r="M261" s="12">
        <v>1.6</v>
      </c>
      <c r="N261" s="12">
        <v>0.06</v>
      </c>
      <c r="O261" s="12">
        <v>0</v>
      </c>
    </row>
    <row r="262" spans="1:15" x14ac:dyDescent="0.3">
      <c r="A262" s="37"/>
      <c r="B262" s="22" t="s">
        <v>19</v>
      </c>
      <c r="C262" s="31">
        <f t="shared" ref="C262:O262" si="40">SUM(C255:C261)</f>
        <v>730</v>
      </c>
      <c r="D262" s="22">
        <f t="shared" si="40"/>
        <v>879.71</v>
      </c>
      <c r="E262" s="22">
        <f t="shared" si="40"/>
        <v>34.284999999999997</v>
      </c>
      <c r="F262" s="22">
        <f t="shared" si="40"/>
        <v>35.005000000000003</v>
      </c>
      <c r="G262" s="22">
        <f t="shared" si="40"/>
        <v>165.33</v>
      </c>
      <c r="H262" s="22">
        <f t="shared" si="40"/>
        <v>179.7</v>
      </c>
      <c r="I262" s="22">
        <f t="shared" si="40"/>
        <v>230.92000000000002</v>
      </c>
      <c r="J262" s="22">
        <f t="shared" si="40"/>
        <v>338.8</v>
      </c>
      <c r="K262" s="22">
        <f t="shared" si="40"/>
        <v>22.689999999999998</v>
      </c>
      <c r="L262" s="22">
        <f t="shared" si="40"/>
        <v>53.46</v>
      </c>
      <c r="M262" s="22">
        <f t="shared" si="40"/>
        <v>128.77000000000001</v>
      </c>
      <c r="N262" s="22">
        <f t="shared" si="40"/>
        <v>0.68000000000000016</v>
      </c>
      <c r="O262" s="22">
        <f t="shared" si="40"/>
        <v>34.94</v>
      </c>
    </row>
    <row r="263" spans="1:15" x14ac:dyDescent="0.3">
      <c r="A263" s="87"/>
      <c r="B263" s="24" t="s">
        <v>153</v>
      </c>
      <c r="C263" s="3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 spans="1:15" x14ac:dyDescent="0.3">
      <c r="A264" s="87" t="s">
        <v>32</v>
      </c>
      <c r="B264" s="88" t="s">
        <v>56</v>
      </c>
      <c r="C264" s="89">
        <v>90</v>
      </c>
      <c r="D264" s="88">
        <v>75</v>
      </c>
      <c r="E264" s="88">
        <v>7.1</v>
      </c>
      <c r="F264" s="88">
        <v>6.3</v>
      </c>
      <c r="G264" s="88">
        <v>2.9</v>
      </c>
      <c r="H264" s="88">
        <v>115</v>
      </c>
      <c r="I264" s="88">
        <v>35.200000000000003</v>
      </c>
      <c r="J264" s="88">
        <v>112.2</v>
      </c>
      <c r="K264" s="88">
        <v>0.8</v>
      </c>
      <c r="L264" s="88">
        <v>18</v>
      </c>
      <c r="M264" s="88">
        <v>98</v>
      </c>
      <c r="N264" s="88">
        <v>0.03</v>
      </c>
      <c r="O264" s="88">
        <v>5.0999999999999996</v>
      </c>
    </row>
    <row r="265" spans="1:15" x14ac:dyDescent="0.3">
      <c r="A265" s="87" t="s">
        <v>32</v>
      </c>
      <c r="B265" s="88" t="s">
        <v>36</v>
      </c>
      <c r="C265" s="89">
        <v>90</v>
      </c>
      <c r="D265" s="88">
        <v>274</v>
      </c>
      <c r="E265" s="88">
        <v>12.2</v>
      </c>
      <c r="F265" s="88">
        <v>11.3</v>
      </c>
      <c r="G265" s="88">
        <v>21.2</v>
      </c>
      <c r="H265" s="88">
        <v>315</v>
      </c>
      <c r="I265" s="88">
        <v>35.200000000000003</v>
      </c>
      <c r="J265" s="88">
        <v>112.2</v>
      </c>
      <c r="K265" s="88">
        <v>0.8</v>
      </c>
      <c r="L265" s="88">
        <v>18</v>
      </c>
      <c r="M265" s="88">
        <v>98</v>
      </c>
      <c r="N265" s="88">
        <v>0.03</v>
      </c>
      <c r="O265" s="88">
        <v>5.0999999999999996</v>
      </c>
    </row>
    <row r="266" spans="1:15" x14ac:dyDescent="0.3">
      <c r="A266" s="87">
        <v>377</v>
      </c>
      <c r="B266" s="88" t="s">
        <v>25</v>
      </c>
      <c r="C266" s="87">
        <v>200</v>
      </c>
      <c r="D266" s="88">
        <v>57.33</v>
      </c>
      <c r="E266" s="88">
        <v>4.51</v>
      </c>
      <c r="F266" s="88">
        <v>1.1399999999999999</v>
      </c>
      <c r="G266" s="88">
        <v>7.71</v>
      </c>
      <c r="H266" s="88">
        <v>112.55</v>
      </c>
      <c r="I266" s="88">
        <v>99.08</v>
      </c>
      <c r="J266" s="88">
        <v>185.54</v>
      </c>
      <c r="K266" s="88">
        <v>18.420000000000002</v>
      </c>
      <c r="L266" s="88">
        <v>0.01</v>
      </c>
      <c r="M266" s="88">
        <v>0.4</v>
      </c>
      <c r="N266" s="88">
        <v>0.01</v>
      </c>
      <c r="O266" s="88">
        <v>3.67</v>
      </c>
    </row>
    <row r="267" spans="1:15" x14ac:dyDescent="0.3">
      <c r="A267" s="87" t="s">
        <v>32</v>
      </c>
      <c r="B267" s="88" t="s">
        <v>116</v>
      </c>
      <c r="C267" s="89">
        <v>40</v>
      </c>
      <c r="D267" s="88">
        <v>171</v>
      </c>
      <c r="E267" s="88">
        <v>1.8</v>
      </c>
      <c r="F267" s="88">
        <v>4.3</v>
      </c>
      <c r="G267" s="88">
        <v>24.5</v>
      </c>
      <c r="H267" s="88">
        <v>1.2</v>
      </c>
      <c r="I267" s="88">
        <v>2.4</v>
      </c>
      <c r="J267" s="88">
        <v>12.1</v>
      </c>
      <c r="K267" s="88">
        <v>0.1</v>
      </c>
      <c r="L267" s="88">
        <v>0</v>
      </c>
      <c r="M267" s="88">
        <v>0.3</v>
      </c>
      <c r="N267" s="88">
        <v>0.01</v>
      </c>
      <c r="O267" s="88">
        <v>0</v>
      </c>
    </row>
    <row r="268" spans="1:15" x14ac:dyDescent="0.3">
      <c r="A268" s="87"/>
      <c r="B268" s="22" t="s">
        <v>19</v>
      </c>
      <c r="C268" s="31">
        <f t="shared" ref="C268:O268" si="41">SUM(C264:C267)</f>
        <v>420</v>
      </c>
      <c r="D268" s="22">
        <f t="shared" si="41"/>
        <v>577.32999999999993</v>
      </c>
      <c r="E268" s="22">
        <f t="shared" si="41"/>
        <v>25.609999999999996</v>
      </c>
      <c r="F268" s="22">
        <f t="shared" si="41"/>
        <v>23.040000000000003</v>
      </c>
      <c r="G268" s="22">
        <f t="shared" si="41"/>
        <v>56.31</v>
      </c>
      <c r="H268" s="22">
        <f t="shared" si="41"/>
        <v>543.75</v>
      </c>
      <c r="I268" s="22">
        <f t="shared" si="41"/>
        <v>171.88000000000002</v>
      </c>
      <c r="J268" s="22">
        <f t="shared" si="41"/>
        <v>422.04</v>
      </c>
      <c r="K268" s="22">
        <f t="shared" si="41"/>
        <v>20.120000000000005</v>
      </c>
      <c r="L268" s="22">
        <f t="shared" si="41"/>
        <v>36.01</v>
      </c>
      <c r="M268" s="22">
        <f t="shared" si="41"/>
        <v>196.70000000000002</v>
      </c>
      <c r="N268" s="22">
        <f t="shared" si="41"/>
        <v>7.9999999999999988E-2</v>
      </c>
      <c r="O268" s="22">
        <f t="shared" si="41"/>
        <v>13.87</v>
      </c>
    </row>
    <row r="269" spans="1:15" x14ac:dyDescent="0.3">
      <c r="A269" s="88"/>
      <c r="B269" s="93" t="s">
        <v>106</v>
      </c>
      <c r="C269" s="23">
        <f>C253+C262+C268</f>
        <v>1730</v>
      </c>
      <c r="D269" s="23">
        <f>D253+D262+D268</f>
        <v>2317.6</v>
      </c>
      <c r="E269" s="23">
        <f>E253+E262+E268</f>
        <v>76.905000000000001</v>
      </c>
      <c r="F269" s="23">
        <f t="shared" ref="F269:O269" si="42">F253+F262+F268</f>
        <v>77.935000000000002</v>
      </c>
      <c r="G269" s="23">
        <f t="shared" si="42"/>
        <v>319.91000000000003</v>
      </c>
      <c r="H269" s="23">
        <f t="shared" si="42"/>
        <v>962.45</v>
      </c>
      <c r="I269" s="23">
        <f t="shared" si="42"/>
        <v>606.80000000000007</v>
      </c>
      <c r="J269" s="23">
        <f t="shared" si="42"/>
        <v>1171.8399999999999</v>
      </c>
      <c r="K269" s="23">
        <f t="shared" si="42"/>
        <v>49.300000000000004</v>
      </c>
      <c r="L269" s="23">
        <f t="shared" si="42"/>
        <v>98.87</v>
      </c>
      <c r="M269" s="23">
        <f t="shared" si="42"/>
        <v>549.17000000000007</v>
      </c>
      <c r="N269" s="23">
        <f t="shared" si="42"/>
        <v>1.2100000000000002</v>
      </c>
      <c r="O269" s="23">
        <f t="shared" si="42"/>
        <v>94.210000000000008</v>
      </c>
    </row>
    <row r="270" spans="1:15" ht="24.75" customHeight="1" x14ac:dyDescent="0.35">
      <c r="A270" s="79"/>
      <c r="B270" s="142" t="s">
        <v>66</v>
      </c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4"/>
    </row>
    <row r="271" spans="1:15" ht="24.6" x14ac:dyDescent="0.3">
      <c r="A271" s="73" t="s">
        <v>2</v>
      </c>
      <c r="B271" s="74" t="s">
        <v>3</v>
      </c>
      <c r="C271" s="75" t="s">
        <v>4</v>
      </c>
      <c r="D271" s="75" t="s">
        <v>8</v>
      </c>
      <c r="E271" s="101" t="s">
        <v>5</v>
      </c>
      <c r="F271" s="101" t="s">
        <v>6</v>
      </c>
      <c r="G271" s="75" t="s">
        <v>7</v>
      </c>
      <c r="H271" s="131" t="s">
        <v>9</v>
      </c>
      <c r="I271" s="131"/>
      <c r="J271" s="131"/>
      <c r="K271" s="131"/>
      <c r="L271" s="132" t="s">
        <v>10</v>
      </c>
      <c r="M271" s="132"/>
      <c r="N271" s="132"/>
      <c r="O271" s="132"/>
    </row>
    <row r="272" spans="1:15" x14ac:dyDescent="0.3">
      <c r="A272" s="79"/>
      <c r="B272" s="74" t="s">
        <v>148</v>
      </c>
      <c r="C272" s="77"/>
      <c r="D272" s="77"/>
      <c r="E272" s="77"/>
      <c r="F272" s="77"/>
      <c r="G272" s="77"/>
      <c r="H272" s="78" t="s">
        <v>11</v>
      </c>
      <c r="I272" s="78" t="s">
        <v>12</v>
      </c>
      <c r="J272" s="78" t="s">
        <v>13</v>
      </c>
      <c r="K272" s="78" t="s">
        <v>14</v>
      </c>
      <c r="L272" s="78" t="s">
        <v>15</v>
      </c>
      <c r="M272" s="78" t="s">
        <v>35</v>
      </c>
      <c r="N272" s="78" t="s">
        <v>16</v>
      </c>
      <c r="O272" s="78" t="s">
        <v>17</v>
      </c>
    </row>
    <row r="273" spans="1:15" x14ac:dyDescent="0.3">
      <c r="A273" s="37">
        <v>72</v>
      </c>
      <c r="B273" s="35" t="s">
        <v>24</v>
      </c>
      <c r="C273" s="41">
        <v>30</v>
      </c>
      <c r="D273" s="35">
        <v>8.4</v>
      </c>
      <c r="E273" s="35">
        <v>0.18</v>
      </c>
      <c r="F273" s="35">
        <v>0</v>
      </c>
      <c r="G273" s="35">
        <v>0.54</v>
      </c>
      <c r="H273" s="35">
        <v>4.8</v>
      </c>
      <c r="I273" s="35">
        <v>10.050000000000001</v>
      </c>
      <c r="J273" s="35">
        <v>16.059999999999999</v>
      </c>
      <c r="K273" s="35">
        <v>0.18</v>
      </c>
      <c r="L273" s="35">
        <v>0</v>
      </c>
      <c r="M273" s="35">
        <v>4.09</v>
      </c>
      <c r="N273" s="35">
        <v>0.02</v>
      </c>
      <c r="O273" s="35">
        <v>2.1</v>
      </c>
    </row>
    <row r="274" spans="1:15" x14ac:dyDescent="0.3">
      <c r="A274" s="37">
        <v>269</v>
      </c>
      <c r="B274" s="35" t="s">
        <v>21</v>
      </c>
      <c r="C274" s="41">
        <v>200</v>
      </c>
      <c r="D274" s="35">
        <v>266</v>
      </c>
      <c r="E274" s="35">
        <v>19.8</v>
      </c>
      <c r="F274" s="35">
        <v>12.5</v>
      </c>
      <c r="G274" s="35">
        <v>14.3</v>
      </c>
      <c r="H274" s="35">
        <v>18.29</v>
      </c>
      <c r="I274" s="35">
        <v>29.54</v>
      </c>
      <c r="J274" s="35">
        <v>104.3</v>
      </c>
      <c r="K274" s="35">
        <v>1.1100000000000001</v>
      </c>
      <c r="L274" s="35">
        <v>0</v>
      </c>
      <c r="M274" s="35">
        <v>2.69</v>
      </c>
      <c r="N274" s="35">
        <v>7.0000000000000007E-2</v>
      </c>
      <c r="O274" s="35">
        <v>0.17</v>
      </c>
    </row>
    <row r="275" spans="1:15" x14ac:dyDescent="0.3">
      <c r="A275" s="37">
        <v>349</v>
      </c>
      <c r="B275" s="35" t="s">
        <v>22</v>
      </c>
      <c r="C275" s="35">
        <v>200</v>
      </c>
      <c r="D275" s="35">
        <v>94.2</v>
      </c>
      <c r="E275" s="35">
        <v>0.04</v>
      </c>
      <c r="F275" s="35">
        <v>0.04</v>
      </c>
      <c r="G275" s="35">
        <v>24.76</v>
      </c>
      <c r="H275" s="35">
        <v>6.4</v>
      </c>
      <c r="I275" s="35">
        <v>0</v>
      </c>
      <c r="J275" s="35">
        <v>3.6</v>
      </c>
      <c r="K275" s="35">
        <v>0.18</v>
      </c>
      <c r="L275" s="35">
        <v>0</v>
      </c>
      <c r="M275" s="35">
        <v>0.4</v>
      </c>
      <c r="N275" s="35">
        <v>0.04</v>
      </c>
      <c r="O275" s="35">
        <v>8</v>
      </c>
    </row>
    <row r="276" spans="1:15" x14ac:dyDescent="0.3">
      <c r="A276" s="37" t="s">
        <v>64</v>
      </c>
      <c r="B276" s="7" t="s">
        <v>20</v>
      </c>
      <c r="C276" s="7">
        <v>50</v>
      </c>
      <c r="D276" s="7">
        <v>133</v>
      </c>
      <c r="E276" s="7">
        <v>3.06</v>
      </c>
      <c r="F276" s="7">
        <v>0.41</v>
      </c>
      <c r="G276" s="7">
        <v>21.8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</row>
    <row r="277" spans="1:15" x14ac:dyDescent="0.3">
      <c r="A277" s="37">
        <v>338</v>
      </c>
      <c r="B277" s="35" t="s">
        <v>47</v>
      </c>
      <c r="C277" s="36">
        <v>100</v>
      </c>
      <c r="D277" s="35">
        <v>67</v>
      </c>
      <c r="E277" s="35">
        <v>0.3</v>
      </c>
      <c r="F277" s="35">
        <v>0</v>
      </c>
      <c r="G277" s="35">
        <v>21</v>
      </c>
      <c r="H277" s="35">
        <v>9</v>
      </c>
      <c r="I277" s="35">
        <v>0</v>
      </c>
      <c r="J277" s="35">
        <v>0</v>
      </c>
      <c r="K277" s="35">
        <v>0.6</v>
      </c>
      <c r="L277" s="35">
        <v>0</v>
      </c>
      <c r="M277" s="35">
        <v>0</v>
      </c>
      <c r="N277" s="35">
        <v>0</v>
      </c>
      <c r="O277" s="35">
        <v>0</v>
      </c>
    </row>
    <row r="278" spans="1:15" x14ac:dyDescent="0.3">
      <c r="A278" s="37"/>
      <c r="B278" s="22" t="s">
        <v>19</v>
      </c>
      <c r="C278" s="31">
        <f t="shared" ref="C278:O278" si="43">SUM(C273:C277)</f>
        <v>580</v>
      </c>
      <c r="D278" s="22">
        <f t="shared" si="43"/>
        <v>568.59999999999991</v>
      </c>
      <c r="E278" s="22">
        <f t="shared" si="43"/>
        <v>23.38</v>
      </c>
      <c r="F278" s="22">
        <f t="shared" si="43"/>
        <v>12.95</v>
      </c>
      <c r="G278" s="22">
        <f t="shared" si="43"/>
        <v>82.4</v>
      </c>
      <c r="H278" s="22">
        <f t="shared" si="43"/>
        <v>38.49</v>
      </c>
      <c r="I278" s="22">
        <f t="shared" si="43"/>
        <v>39.590000000000003</v>
      </c>
      <c r="J278" s="22">
        <f t="shared" si="43"/>
        <v>123.96</v>
      </c>
      <c r="K278" s="22">
        <f t="shared" si="43"/>
        <v>2.0699999999999998</v>
      </c>
      <c r="L278" s="22">
        <f t="shared" si="43"/>
        <v>0</v>
      </c>
      <c r="M278" s="22">
        <f t="shared" si="43"/>
        <v>7.18</v>
      </c>
      <c r="N278" s="22">
        <f t="shared" si="43"/>
        <v>0.13</v>
      </c>
      <c r="O278" s="22">
        <f t="shared" si="43"/>
        <v>10.27</v>
      </c>
    </row>
    <row r="279" spans="1:15" x14ac:dyDescent="0.3">
      <c r="A279" s="37"/>
      <c r="B279" s="24" t="s">
        <v>154</v>
      </c>
      <c r="C279" s="31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 spans="1:15" x14ac:dyDescent="0.3">
      <c r="A280" s="37">
        <v>72</v>
      </c>
      <c r="B280" s="35" t="s">
        <v>24</v>
      </c>
      <c r="C280" s="41">
        <v>40</v>
      </c>
      <c r="D280" s="35">
        <v>8.4</v>
      </c>
      <c r="E280" s="35">
        <v>0.18</v>
      </c>
      <c r="F280" s="35">
        <v>0</v>
      </c>
      <c r="G280" s="35">
        <v>0.54</v>
      </c>
      <c r="H280" s="35">
        <v>4.8</v>
      </c>
      <c r="I280" s="35">
        <v>10.050000000000001</v>
      </c>
      <c r="J280" s="35">
        <v>16.059999999999999</v>
      </c>
      <c r="K280" s="35">
        <v>0.18</v>
      </c>
      <c r="L280" s="35">
        <v>0</v>
      </c>
      <c r="M280" s="35">
        <v>4.09</v>
      </c>
      <c r="N280" s="35">
        <v>0.02</v>
      </c>
      <c r="O280" s="35">
        <v>2.1</v>
      </c>
    </row>
    <row r="281" spans="1:15" x14ac:dyDescent="0.3">
      <c r="A281" s="37">
        <v>82</v>
      </c>
      <c r="B281" s="35" t="s">
        <v>63</v>
      </c>
      <c r="C281" s="41">
        <v>210</v>
      </c>
      <c r="D281" s="35">
        <v>180.87</v>
      </c>
      <c r="E281" s="35">
        <v>2.79</v>
      </c>
      <c r="F281" s="35">
        <v>4.12</v>
      </c>
      <c r="G281" s="35">
        <v>15.51</v>
      </c>
      <c r="H281" s="35">
        <v>93</v>
      </c>
      <c r="I281" s="35">
        <v>55.88</v>
      </c>
      <c r="J281" s="35">
        <v>110.5</v>
      </c>
      <c r="K281" s="35">
        <v>1.39</v>
      </c>
      <c r="L281" s="35">
        <v>17.98</v>
      </c>
      <c r="M281" s="35">
        <v>536.79999999999995</v>
      </c>
      <c r="N281" s="35">
        <v>0.11</v>
      </c>
      <c r="O281" s="35">
        <v>15.59</v>
      </c>
    </row>
    <row r="282" spans="1:15" x14ac:dyDescent="0.3">
      <c r="A282" s="37">
        <v>269</v>
      </c>
      <c r="B282" s="35" t="s">
        <v>21</v>
      </c>
      <c r="C282" s="41">
        <v>200</v>
      </c>
      <c r="D282" s="35">
        <v>266</v>
      </c>
      <c r="E282" s="35">
        <v>19.8</v>
      </c>
      <c r="F282" s="35">
        <v>12.5</v>
      </c>
      <c r="G282" s="35">
        <v>14.3</v>
      </c>
      <c r="H282" s="35">
        <v>18.29</v>
      </c>
      <c r="I282" s="35">
        <v>29.54</v>
      </c>
      <c r="J282" s="35">
        <v>104.3</v>
      </c>
      <c r="K282" s="35">
        <v>1.1100000000000001</v>
      </c>
      <c r="L282" s="35">
        <v>0</v>
      </c>
      <c r="M282" s="35">
        <v>2.69</v>
      </c>
      <c r="N282" s="35">
        <v>7.0000000000000007E-2</v>
      </c>
      <c r="O282" s="35">
        <v>0.17</v>
      </c>
    </row>
    <row r="283" spans="1:15" x14ac:dyDescent="0.3">
      <c r="A283" s="37">
        <v>349</v>
      </c>
      <c r="B283" s="35" t="s">
        <v>22</v>
      </c>
      <c r="C283" s="35">
        <v>200</v>
      </c>
      <c r="D283" s="35">
        <v>94.2</v>
      </c>
      <c r="E283" s="35">
        <v>0.04</v>
      </c>
      <c r="F283" s="35">
        <v>0.04</v>
      </c>
      <c r="G283" s="35">
        <v>24.76</v>
      </c>
      <c r="H283" s="35">
        <v>6.4</v>
      </c>
      <c r="I283" s="35">
        <v>0</v>
      </c>
      <c r="J283" s="35">
        <v>3.6</v>
      </c>
      <c r="K283" s="35">
        <v>0.18</v>
      </c>
      <c r="L283" s="35">
        <v>0</v>
      </c>
      <c r="M283" s="35">
        <v>0.4</v>
      </c>
      <c r="N283" s="35">
        <v>0.04</v>
      </c>
      <c r="O283" s="35">
        <v>8</v>
      </c>
    </row>
    <row r="284" spans="1:15" x14ac:dyDescent="0.3">
      <c r="A284" s="37" t="s">
        <v>64</v>
      </c>
      <c r="B284" s="35" t="s">
        <v>0</v>
      </c>
      <c r="C284" s="14">
        <v>40</v>
      </c>
      <c r="D284" s="12">
        <v>121.3</v>
      </c>
      <c r="E284" s="12">
        <v>4.2</v>
      </c>
      <c r="F284" s="12">
        <v>0.5</v>
      </c>
      <c r="G284" s="12">
        <v>26.8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</row>
    <row r="285" spans="1:15" x14ac:dyDescent="0.3">
      <c r="A285" s="37" t="s">
        <v>32</v>
      </c>
      <c r="B285" s="35" t="s">
        <v>33</v>
      </c>
      <c r="C285" s="14">
        <v>40</v>
      </c>
      <c r="D285" s="12">
        <v>83.4</v>
      </c>
      <c r="E285" s="12">
        <v>2.48</v>
      </c>
      <c r="F285" s="12">
        <v>0.42</v>
      </c>
      <c r="G285" s="12">
        <v>12.9</v>
      </c>
      <c r="H285" s="12">
        <v>12.2</v>
      </c>
      <c r="I285" s="12">
        <v>16.399999999999999</v>
      </c>
      <c r="J285" s="12">
        <v>54.3</v>
      </c>
      <c r="K285" s="12">
        <v>13.2</v>
      </c>
      <c r="L285" s="12">
        <v>0</v>
      </c>
      <c r="M285" s="12">
        <v>1.6</v>
      </c>
      <c r="N285" s="12">
        <v>0.06</v>
      </c>
      <c r="O285" s="12">
        <v>0</v>
      </c>
    </row>
    <row r="286" spans="1:15" x14ac:dyDescent="0.3">
      <c r="A286" s="37"/>
      <c r="B286" s="22" t="s">
        <v>19</v>
      </c>
      <c r="C286" s="31">
        <f t="shared" ref="C286:O286" si="44">SUM(C280:C285)</f>
        <v>730</v>
      </c>
      <c r="D286" s="22">
        <f t="shared" si="44"/>
        <v>754.17</v>
      </c>
      <c r="E286" s="22">
        <f t="shared" si="44"/>
        <v>29.49</v>
      </c>
      <c r="F286" s="22">
        <f t="shared" si="44"/>
        <v>17.580000000000002</v>
      </c>
      <c r="G286" s="22">
        <f t="shared" si="44"/>
        <v>94.81</v>
      </c>
      <c r="H286" s="22">
        <f t="shared" si="44"/>
        <v>134.69</v>
      </c>
      <c r="I286" s="22">
        <f t="shared" si="44"/>
        <v>111.87</v>
      </c>
      <c r="J286" s="22">
        <f t="shared" si="44"/>
        <v>288.76</v>
      </c>
      <c r="K286" s="22">
        <f t="shared" si="44"/>
        <v>16.059999999999999</v>
      </c>
      <c r="L286" s="22">
        <f t="shared" si="44"/>
        <v>17.98</v>
      </c>
      <c r="M286" s="22">
        <f t="shared" si="44"/>
        <v>545.58000000000004</v>
      </c>
      <c r="N286" s="22">
        <f t="shared" si="44"/>
        <v>0.30000000000000004</v>
      </c>
      <c r="O286" s="22">
        <f t="shared" si="44"/>
        <v>25.860000000000003</v>
      </c>
    </row>
    <row r="287" spans="1:15" x14ac:dyDescent="0.3">
      <c r="A287" s="87"/>
      <c r="B287" s="24" t="s">
        <v>153</v>
      </c>
      <c r="C287" s="3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1:15" x14ac:dyDescent="0.3">
      <c r="A288" s="87" t="s">
        <v>32</v>
      </c>
      <c r="B288" s="88" t="s">
        <v>56</v>
      </c>
      <c r="C288" s="89">
        <v>90</v>
      </c>
      <c r="D288" s="88">
        <v>75</v>
      </c>
      <c r="E288" s="88">
        <v>7.1</v>
      </c>
      <c r="F288" s="88">
        <v>6.3</v>
      </c>
      <c r="G288" s="88">
        <v>2.9</v>
      </c>
      <c r="H288" s="88">
        <v>115</v>
      </c>
      <c r="I288" s="88">
        <v>35.200000000000003</v>
      </c>
      <c r="J288" s="88">
        <v>112.2</v>
      </c>
      <c r="K288" s="88">
        <v>0.8</v>
      </c>
      <c r="L288" s="88">
        <v>18</v>
      </c>
      <c r="M288" s="88">
        <v>98</v>
      </c>
      <c r="N288" s="88">
        <v>0.03</v>
      </c>
      <c r="O288" s="88">
        <v>5.0999999999999996</v>
      </c>
    </row>
    <row r="289" spans="1:15" x14ac:dyDescent="0.3">
      <c r="A289" s="87" t="s">
        <v>32</v>
      </c>
      <c r="B289" s="88" t="s">
        <v>36</v>
      </c>
      <c r="C289" s="89">
        <v>90</v>
      </c>
      <c r="D289" s="88">
        <v>274</v>
      </c>
      <c r="E289" s="88">
        <v>12.2</v>
      </c>
      <c r="F289" s="88">
        <v>11.3</v>
      </c>
      <c r="G289" s="88">
        <v>21.2</v>
      </c>
      <c r="H289" s="88">
        <v>315</v>
      </c>
      <c r="I289" s="88">
        <v>35.200000000000003</v>
      </c>
      <c r="J289" s="88">
        <v>112.2</v>
      </c>
      <c r="K289" s="88">
        <v>0.8</v>
      </c>
      <c r="L289" s="88">
        <v>18</v>
      </c>
      <c r="M289" s="88">
        <v>98</v>
      </c>
      <c r="N289" s="88">
        <v>0.03</v>
      </c>
      <c r="O289" s="88">
        <v>5.0999999999999996</v>
      </c>
    </row>
    <row r="290" spans="1:15" x14ac:dyDescent="0.3">
      <c r="A290" s="87">
        <v>377</v>
      </c>
      <c r="B290" s="88" t="s">
        <v>25</v>
      </c>
      <c r="C290" s="87">
        <v>200</v>
      </c>
      <c r="D290" s="88">
        <v>57.33</v>
      </c>
      <c r="E290" s="88">
        <v>4.51</v>
      </c>
      <c r="F290" s="88">
        <v>1.1399999999999999</v>
      </c>
      <c r="G290" s="88">
        <v>7.71</v>
      </c>
      <c r="H290" s="88">
        <v>112.55</v>
      </c>
      <c r="I290" s="88">
        <v>99.08</v>
      </c>
      <c r="J290" s="88">
        <v>185.54</v>
      </c>
      <c r="K290" s="88">
        <v>18.420000000000002</v>
      </c>
      <c r="L290" s="88">
        <v>0.01</v>
      </c>
      <c r="M290" s="88">
        <v>0.4</v>
      </c>
      <c r="N290" s="88">
        <v>0.01</v>
      </c>
      <c r="O290" s="88">
        <v>3.67</v>
      </c>
    </row>
    <row r="291" spans="1:15" x14ac:dyDescent="0.3">
      <c r="A291" s="87" t="s">
        <v>32</v>
      </c>
      <c r="B291" s="88" t="s">
        <v>116</v>
      </c>
      <c r="C291" s="89">
        <v>40</v>
      </c>
      <c r="D291" s="88">
        <v>171</v>
      </c>
      <c r="E291" s="88">
        <v>1.8</v>
      </c>
      <c r="F291" s="88">
        <v>4.3</v>
      </c>
      <c r="G291" s="88">
        <v>24.5</v>
      </c>
      <c r="H291" s="88">
        <v>1.2</v>
      </c>
      <c r="I291" s="88">
        <v>2.4</v>
      </c>
      <c r="J291" s="88">
        <v>12.1</v>
      </c>
      <c r="K291" s="88">
        <v>0.1</v>
      </c>
      <c r="L291" s="88">
        <v>0</v>
      </c>
      <c r="M291" s="88">
        <v>0.3</v>
      </c>
      <c r="N291" s="88">
        <v>0.01</v>
      </c>
      <c r="O291" s="88">
        <v>0</v>
      </c>
    </row>
    <row r="292" spans="1:15" x14ac:dyDescent="0.3">
      <c r="A292" s="87"/>
      <c r="B292" s="22" t="s">
        <v>19</v>
      </c>
      <c r="C292" s="31">
        <f t="shared" ref="C292:O292" si="45">SUM(C288:C291)</f>
        <v>420</v>
      </c>
      <c r="D292" s="22">
        <f t="shared" si="45"/>
        <v>577.32999999999993</v>
      </c>
      <c r="E292" s="22">
        <f t="shared" si="45"/>
        <v>25.609999999999996</v>
      </c>
      <c r="F292" s="22">
        <f t="shared" si="45"/>
        <v>23.040000000000003</v>
      </c>
      <c r="G292" s="22">
        <f t="shared" si="45"/>
        <v>56.31</v>
      </c>
      <c r="H292" s="22">
        <f t="shared" si="45"/>
        <v>543.75</v>
      </c>
      <c r="I292" s="22">
        <f t="shared" si="45"/>
        <v>171.88000000000002</v>
      </c>
      <c r="J292" s="22">
        <f t="shared" si="45"/>
        <v>422.04</v>
      </c>
      <c r="K292" s="22">
        <f t="shared" si="45"/>
        <v>20.120000000000005</v>
      </c>
      <c r="L292" s="22">
        <f t="shared" si="45"/>
        <v>36.01</v>
      </c>
      <c r="M292" s="22">
        <f t="shared" si="45"/>
        <v>196.70000000000002</v>
      </c>
      <c r="N292" s="22">
        <f t="shared" si="45"/>
        <v>7.9999999999999988E-2</v>
      </c>
      <c r="O292" s="22">
        <f t="shared" si="45"/>
        <v>13.87</v>
      </c>
    </row>
    <row r="293" spans="1:15" x14ac:dyDescent="0.3">
      <c r="A293" s="42"/>
      <c r="B293" s="22"/>
      <c r="C293" s="32"/>
      <c r="D293" s="3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35"/>
    </row>
    <row r="294" spans="1:15" x14ac:dyDescent="0.3">
      <c r="B294" s="4" t="s">
        <v>26</v>
      </c>
      <c r="C294" s="3"/>
      <c r="D294" s="3"/>
      <c r="E294" s="5" t="s">
        <v>27</v>
      </c>
      <c r="F294" s="6"/>
      <c r="G294" s="2"/>
    </row>
    <row r="295" spans="1:15" x14ac:dyDescent="0.3">
      <c r="B295" t="s">
        <v>28</v>
      </c>
    </row>
    <row r="296" spans="1:15" x14ac:dyDescent="0.3">
      <c r="B296" t="s">
        <v>67</v>
      </c>
    </row>
    <row r="297" spans="1:15" x14ac:dyDescent="0.3">
      <c r="B297" s="147" t="s">
        <v>29</v>
      </c>
      <c r="C297" s="147"/>
      <c r="D297" s="147"/>
      <c r="E297" s="147"/>
      <c r="F297" s="147"/>
      <c r="G297" s="147"/>
      <c r="H297" s="147"/>
      <c r="I297" s="147"/>
      <c r="J297" s="147"/>
      <c r="K297" s="147"/>
      <c r="L297" s="147"/>
      <c r="M297" s="147"/>
      <c r="N297" s="147"/>
      <c r="O297" s="147"/>
    </row>
    <row r="298" spans="1:15" ht="24.75" customHeight="1" x14ac:dyDescent="0.3">
      <c r="B298" s="147" t="s">
        <v>30</v>
      </c>
      <c r="C298" s="147"/>
      <c r="D298" s="147"/>
      <c r="E298" s="147"/>
      <c r="F298" s="147"/>
      <c r="G298" s="147"/>
      <c r="H298" s="147"/>
      <c r="I298" s="147"/>
      <c r="J298" s="147"/>
      <c r="K298" s="147"/>
      <c r="L298" s="147"/>
      <c r="M298" s="147"/>
    </row>
    <row r="299" spans="1:15" ht="24.6" x14ac:dyDescent="0.3">
      <c r="A299" s="45" t="s">
        <v>2</v>
      </c>
      <c r="B299" s="25" t="s">
        <v>3</v>
      </c>
      <c r="C299" s="26" t="s">
        <v>4</v>
      </c>
      <c r="D299" s="26" t="s">
        <v>8</v>
      </c>
      <c r="E299" s="102" t="s">
        <v>5</v>
      </c>
      <c r="F299" s="102" t="s">
        <v>6</v>
      </c>
      <c r="G299" s="26" t="s">
        <v>7</v>
      </c>
      <c r="H299" s="145" t="s">
        <v>9</v>
      </c>
      <c r="I299" s="145"/>
      <c r="J299" s="145"/>
      <c r="K299" s="145"/>
      <c r="L299" s="146" t="s">
        <v>10</v>
      </c>
      <c r="M299" s="146"/>
      <c r="N299" s="146"/>
      <c r="O299" s="146"/>
    </row>
    <row r="300" spans="1:15" x14ac:dyDescent="0.3">
      <c r="A300" s="37"/>
      <c r="B300" s="24"/>
      <c r="C300" s="27"/>
      <c r="D300" s="27"/>
      <c r="E300" s="27"/>
      <c r="F300" s="27"/>
      <c r="G300" s="27"/>
      <c r="H300" s="28" t="s">
        <v>11</v>
      </c>
      <c r="I300" s="28" t="s">
        <v>12</v>
      </c>
      <c r="J300" s="28" t="s">
        <v>13</v>
      </c>
      <c r="K300" s="28" t="s">
        <v>14</v>
      </c>
      <c r="L300" s="28" t="s">
        <v>15</v>
      </c>
      <c r="M300" s="28" t="s">
        <v>35</v>
      </c>
      <c r="N300" s="28" t="s">
        <v>16</v>
      </c>
      <c r="O300" s="28" t="s">
        <v>17</v>
      </c>
    </row>
    <row r="301" spans="1:15" x14ac:dyDescent="0.3">
      <c r="A301" s="37"/>
      <c r="B301" s="22" t="s">
        <v>94</v>
      </c>
      <c r="C301" s="23">
        <f t="shared" ref="C301:O301" si="46">C11+C37+C60+C84+C108+C131+C156+C179+C202+C227</f>
        <v>6355</v>
      </c>
      <c r="D301" s="32">
        <f t="shared" si="46"/>
        <v>6765.44</v>
      </c>
      <c r="E301" s="32">
        <f t="shared" si="46"/>
        <v>883.3549999999999</v>
      </c>
      <c r="F301" s="32">
        <f t="shared" si="46"/>
        <v>1065.7450000000001</v>
      </c>
      <c r="G301" s="32">
        <f t="shared" si="46"/>
        <v>3547.6699999999996</v>
      </c>
      <c r="H301" s="32">
        <f t="shared" si="46"/>
        <v>8817.49</v>
      </c>
      <c r="I301" s="32">
        <f t="shared" si="46"/>
        <v>4630.79</v>
      </c>
      <c r="J301" s="32">
        <f t="shared" si="46"/>
        <v>10533.01</v>
      </c>
      <c r="K301" s="32">
        <f t="shared" si="46"/>
        <v>323.74999999999994</v>
      </c>
      <c r="L301" s="32">
        <f t="shared" si="46"/>
        <v>1245.3999999999999</v>
      </c>
      <c r="M301" s="32">
        <f t="shared" si="46"/>
        <v>8411.5499999999993</v>
      </c>
      <c r="N301" s="32">
        <f t="shared" si="46"/>
        <v>57.550000000000018</v>
      </c>
      <c r="O301" s="32">
        <f t="shared" si="46"/>
        <v>656.86000000000013</v>
      </c>
    </row>
    <row r="302" spans="1:15" x14ac:dyDescent="0.3">
      <c r="A302" s="37"/>
      <c r="B302" s="22" t="s">
        <v>92</v>
      </c>
      <c r="C302" s="31">
        <v>539</v>
      </c>
      <c r="D302" s="22">
        <v>602.29999999999995</v>
      </c>
      <c r="E302" s="22">
        <v>26.2</v>
      </c>
      <c r="F302" s="22">
        <v>23.6</v>
      </c>
      <c r="G302" s="22">
        <v>106.7</v>
      </c>
      <c r="H302" s="22">
        <v>191.1</v>
      </c>
      <c r="I302" s="22">
        <v>136.19999999999999</v>
      </c>
      <c r="J302" s="22">
        <v>336.5</v>
      </c>
      <c r="K302" s="22">
        <v>6.9</v>
      </c>
      <c r="L302" s="22">
        <v>72.02</v>
      </c>
      <c r="M302" s="22">
        <v>156.80000000000001</v>
      </c>
      <c r="N302" s="22">
        <v>3.2</v>
      </c>
      <c r="O302" s="24">
        <v>38.6</v>
      </c>
    </row>
    <row r="303" spans="1:15" x14ac:dyDescent="0.3">
      <c r="A303" s="37"/>
      <c r="B303" s="22" t="s">
        <v>95</v>
      </c>
      <c r="C303" s="23">
        <f t="shared" ref="C303:O303" si="47">C21+C46+C69+C92+C116+C140+C164+C188+C211+C236</f>
        <v>8550</v>
      </c>
      <c r="D303" s="23">
        <f t="shared" si="47"/>
        <v>9750.0600000000013</v>
      </c>
      <c r="E303" s="23">
        <f t="shared" si="47"/>
        <v>591.40999999999985</v>
      </c>
      <c r="F303" s="23">
        <f t="shared" si="47"/>
        <v>699.15499999999997</v>
      </c>
      <c r="G303" s="23">
        <f t="shared" si="47"/>
        <v>2257.21</v>
      </c>
      <c r="H303" s="23">
        <f t="shared" si="47"/>
        <v>3920.87</v>
      </c>
      <c r="I303" s="23">
        <f t="shared" si="47"/>
        <v>2572.7600000000002</v>
      </c>
      <c r="J303" s="23">
        <f t="shared" si="47"/>
        <v>5832.56</v>
      </c>
      <c r="K303" s="23">
        <f t="shared" si="47"/>
        <v>258.87</v>
      </c>
      <c r="L303" s="23">
        <f t="shared" si="47"/>
        <v>778.96000000000015</v>
      </c>
      <c r="M303" s="23">
        <f t="shared" si="47"/>
        <v>9294.16</v>
      </c>
      <c r="N303" s="23">
        <f t="shared" si="47"/>
        <v>51.280000000000008</v>
      </c>
      <c r="O303" s="23">
        <f t="shared" si="47"/>
        <v>668.28</v>
      </c>
    </row>
    <row r="304" spans="1:15" x14ac:dyDescent="0.3">
      <c r="A304" s="34"/>
      <c r="B304" s="22" t="s">
        <v>93</v>
      </c>
      <c r="C304" s="25">
        <v>847</v>
      </c>
      <c r="D304" s="25">
        <v>965.9</v>
      </c>
      <c r="E304" s="25">
        <v>58.8</v>
      </c>
      <c r="F304" s="25">
        <v>69.3</v>
      </c>
      <c r="G304" s="25">
        <v>225</v>
      </c>
      <c r="H304" s="25">
        <v>391.4</v>
      </c>
      <c r="I304" s="25">
        <v>142.69999999999999</v>
      </c>
      <c r="J304" s="25">
        <v>325.3</v>
      </c>
      <c r="K304" s="25">
        <v>6.5</v>
      </c>
      <c r="L304" s="25">
        <v>60.9</v>
      </c>
      <c r="M304" s="25">
        <v>88.06</v>
      </c>
      <c r="N304" s="25">
        <v>3.02</v>
      </c>
      <c r="O304" s="25">
        <v>52.4</v>
      </c>
    </row>
  </sheetData>
  <mergeCells count="41">
    <mergeCell ref="B297:O297"/>
    <mergeCell ref="B298:M298"/>
    <mergeCell ref="H299:K299"/>
    <mergeCell ref="L299:O299"/>
    <mergeCell ref="B244:O244"/>
    <mergeCell ref="H245:K245"/>
    <mergeCell ref="L245:O245"/>
    <mergeCell ref="B270:O270"/>
    <mergeCell ref="H271:K271"/>
    <mergeCell ref="L271:O271"/>
    <mergeCell ref="B195:O195"/>
    <mergeCell ref="H196:K196"/>
    <mergeCell ref="L196:O196"/>
    <mergeCell ref="B218:O218"/>
    <mergeCell ref="H219:K219"/>
    <mergeCell ref="L219:O219"/>
    <mergeCell ref="B148:O148"/>
    <mergeCell ref="H149:K149"/>
    <mergeCell ref="L149:O149"/>
    <mergeCell ref="B171:O171"/>
    <mergeCell ref="H172:K172"/>
    <mergeCell ref="L172:O172"/>
    <mergeCell ref="B99:O99"/>
    <mergeCell ref="H100:K100"/>
    <mergeCell ref="L100:O100"/>
    <mergeCell ref="B123:O123"/>
    <mergeCell ref="H124:K124"/>
    <mergeCell ref="L124:O124"/>
    <mergeCell ref="B53:O53"/>
    <mergeCell ref="H54:K54"/>
    <mergeCell ref="L54:O54"/>
    <mergeCell ref="B76:O76"/>
    <mergeCell ref="H77:K77"/>
    <mergeCell ref="L77:O77"/>
    <mergeCell ref="H29:K29"/>
    <mergeCell ref="L29:O29"/>
    <mergeCell ref="B1:O1"/>
    <mergeCell ref="B2:O2"/>
    <mergeCell ref="H3:K3"/>
    <mergeCell ref="L3:O3"/>
    <mergeCell ref="B28:O2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1" sqref="E11"/>
    </sheetView>
  </sheetViews>
  <sheetFormatPr defaultRowHeight="14.4" x14ac:dyDescent="0.3"/>
  <cols>
    <col min="1" max="1" width="18.109375" customWidth="1"/>
    <col min="2" max="2" width="14.44140625" customWidth="1"/>
    <col min="3" max="3" width="36" customWidth="1"/>
    <col min="4" max="4" width="15.6640625" customWidth="1"/>
    <col min="5" max="5" width="54.109375" customWidth="1"/>
  </cols>
  <sheetData>
    <row r="1" spans="1:5" ht="16.5" customHeight="1" x14ac:dyDescent="0.3">
      <c r="E1" s="105"/>
    </row>
    <row r="2" spans="1:5" ht="13.5" customHeight="1" x14ac:dyDescent="0.3">
      <c r="A2" s="148"/>
      <c r="B2" s="148"/>
      <c r="C2" s="148"/>
      <c r="D2" s="106"/>
      <c r="E2" s="107" t="s">
        <v>155</v>
      </c>
    </row>
    <row r="3" spans="1:5" ht="4.5" customHeight="1" x14ac:dyDescent="0.3">
      <c r="A3" s="108"/>
      <c r="B3" s="108"/>
      <c r="C3" s="108"/>
      <c r="D3" s="106"/>
      <c r="E3" s="107"/>
    </row>
    <row r="4" spans="1:5" ht="12.75" hidden="1" customHeight="1" x14ac:dyDescent="0.3">
      <c r="A4" s="108"/>
      <c r="B4" s="108"/>
      <c r="C4" s="108"/>
      <c r="D4" s="106"/>
      <c r="E4" s="107"/>
    </row>
    <row r="5" spans="1:5" ht="15.6" x14ac:dyDescent="0.3">
      <c r="A5" s="149" t="s">
        <v>156</v>
      </c>
      <c r="B5" s="149"/>
      <c r="C5" s="149"/>
      <c r="D5" s="149"/>
      <c r="E5" s="149"/>
    </row>
    <row r="6" spans="1:5" ht="0.75" customHeight="1" x14ac:dyDescent="0.3">
      <c r="A6" s="109"/>
      <c r="B6" s="109"/>
      <c r="C6" s="109"/>
      <c r="D6" s="109"/>
      <c r="E6" s="105"/>
    </row>
    <row r="7" spans="1:5" ht="15.6" x14ac:dyDescent="0.3">
      <c r="A7" s="110" t="s">
        <v>157</v>
      </c>
      <c r="B7" s="110" t="s">
        <v>158</v>
      </c>
      <c r="C7" s="110" t="s">
        <v>159</v>
      </c>
      <c r="D7" s="110" t="s">
        <v>160</v>
      </c>
      <c r="E7" s="111" t="s">
        <v>161</v>
      </c>
    </row>
    <row r="8" spans="1:5" ht="31.2" x14ac:dyDescent="0.3">
      <c r="A8" s="112" t="s">
        <v>162</v>
      </c>
      <c r="B8" s="112" t="s">
        <v>163</v>
      </c>
      <c r="C8" s="113" t="s">
        <v>140</v>
      </c>
      <c r="D8" s="113" t="s">
        <v>164</v>
      </c>
      <c r="E8" s="114" t="s">
        <v>165</v>
      </c>
    </row>
    <row r="9" spans="1:5" ht="30" customHeight="1" x14ac:dyDescent="0.3">
      <c r="A9" s="112" t="s">
        <v>166</v>
      </c>
      <c r="B9" s="112" t="s">
        <v>167</v>
      </c>
      <c r="C9" s="113" t="s">
        <v>168</v>
      </c>
      <c r="D9" s="115" t="s">
        <v>169</v>
      </c>
      <c r="E9" s="111" t="s">
        <v>209</v>
      </c>
    </row>
    <row r="10" spans="1:5" ht="12.75" customHeight="1" x14ac:dyDescent="0.3">
      <c r="A10" s="110" t="s">
        <v>170</v>
      </c>
      <c r="B10" s="110" t="s">
        <v>171</v>
      </c>
      <c r="C10" s="113" t="s">
        <v>140</v>
      </c>
      <c r="D10" s="113" t="s">
        <v>172</v>
      </c>
      <c r="E10" s="114" t="s">
        <v>173</v>
      </c>
    </row>
    <row r="11" spans="1:5" ht="36.75" customHeight="1" x14ac:dyDescent="0.3">
      <c r="A11" s="110" t="s">
        <v>174</v>
      </c>
      <c r="B11" s="110" t="s">
        <v>175</v>
      </c>
      <c r="C11" s="113" t="s">
        <v>176</v>
      </c>
      <c r="D11" s="113" t="s">
        <v>32</v>
      </c>
      <c r="E11" s="111" t="s">
        <v>177</v>
      </c>
    </row>
    <row r="12" spans="1:5" x14ac:dyDescent="0.3">
      <c r="A12" s="116" t="s">
        <v>178</v>
      </c>
      <c r="B12" s="117" t="s">
        <v>179</v>
      </c>
      <c r="C12" s="117" t="s">
        <v>180</v>
      </c>
      <c r="D12" s="117" t="s">
        <v>181</v>
      </c>
      <c r="E12" s="117" t="s">
        <v>182</v>
      </c>
    </row>
    <row r="13" spans="1:5" ht="31.2" x14ac:dyDescent="0.3">
      <c r="A13" s="118" t="s">
        <v>183</v>
      </c>
      <c r="B13" s="114" t="s">
        <v>175</v>
      </c>
      <c r="C13" s="118" t="s">
        <v>168</v>
      </c>
      <c r="D13" s="113" t="s">
        <v>164</v>
      </c>
      <c r="E13" s="114" t="s">
        <v>208</v>
      </c>
    </row>
    <row r="14" spans="1:5" ht="15.6" x14ac:dyDescent="0.3">
      <c r="A14" s="118" t="s">
        <v>184</v>
      </c>
      <c r="B14" s="118" t="s">
        <v>185</v>
      </c>
      <c r="C14" s="117" t="s">
        <v>186</v>
      </c>
      <c r="D14" s="117" t="s">
        <v>187</v>
      </c>
      <c r="E14" s="114" t="s">
        <v>188</v>
      </c>
    </row>
    <row r="15" spans="1:5" ht="10.5" customHeight="1" x14ac:dyDescent="0.3">
      <c r="A15" s="119"/>
      <c r="B15" s="119"/>
      <c r="C15" s="106"/>
      <c r="D15" s="106"/>
      <c r="E15" s="107" t="s">
        <v>189</v>
      </c>
    </row>
    <row r="16" spans="1:5" ht="11.25" customHeight="1" x14ac:dyDescent="0.3">
      <c r="A16" s="149" t="s">
        <v>190</v>
      </c>
      <c r="B16" s="149"/>
      <c r="C16" s="149"/>
      <c r="D16" s="149"/>
      <c r="E16" s="149"/>
    </row>
    <row r="17" spans="1:5" ht="21" hidden="1" x14ac:dyDescent="0.3">
      <c r="A17" s="120"/>
      <c r="B17" s="120"/>
      <c r="C17" s="120"/>
      <c r="D17" s="120"/>
      <c r="E17" s="105"/>
    </row>
    <row r="18" spans="1:5" ht="15.6" x14ac:dyDescent="0.3">
      <c r="A18" s="110" t="s">
        <v>157</v>
      </c>
      <c r="B18" s="110" t="s">
        <v>158</v>
      </c>
      <c r="C18" s="110" t="s">
        <v>159</v>
      </c>
      <c r="D18" s="110" t="s">
        <v>160</v>
      </c>
      <c r="E18" s="111" t="s">
        <v>161</v>
      </c>
    </row>
    <row r="19" spans="1:5" ht="44.25" customHeight="1" x14ac:dyDescent="0.3">
      <c r="A19" s="110" t="s">
        <v>166</v>
      </c>
      <c r="B19" s="110" t="s">
        <v>171</v>
      </c>
      <c r="C19" s="121" t="s">
        <v>191</v>
      </c>
      <c r="D19" s="110" t="s">
        <v>192</v>
      </c>
      <c r="E19" s="111" t="s">
        <v>193</v>
      </c>
    </row>
    <row r="20" spans="1:5" ht="28.5" customHeight="1" x14ac:dyDescent="0.3">
      <c r="A20" s="110" t="s">
        <v>170</v>
      </c>
      <c r="B20" s="112" t="s">
        <v>194</v>
      </c>
      <c r="C20" s="114" t="s">
        <v>173</v>
      </c>
      <c r="D20" s="122" t="s">
        <v>195</v>
      </c>
      <c r="E20" s="123" t="s">
        <v>196</v>
      </c>
    </row>
    <row r="21" spans="1:5" ht="31.2" x14ac:dyDescent="0.3">
      <c r="A21" s="110" t="s">
        <v>197</v>
      </c>
      <c r="B21" s="112" t="s">
        <v>171</v>
      </c>
      <c r="C21" s="114" t="s">
        <v>198</v>
      </c>
      <c r="D21" s="122"/>
      <c r="E21" s="114" t="s">
        <v>165</v>
      </c>
    </row>
    <row r="22" spans="1:5" ht="38.25" customHeight="1" x14ac:dyDescent="0.3">
      <c r="A22" s="114" t="s">
        <v>178</v>
      </c>
      <c r="B22" s="114" t="s">
        <v>194</v>
      </c>
      <c r="C22" s="114" t="s">
        <v>191</v>
      </c>
      <c r="D22" s="110" t="s">
        <v>32</v>
      </c>
      <c r="E22" s="111" t="s">
        <v>199</v>
      </c>
    </row>
    <row r="23" spans="1:5" ht="28.5" customHeight="1" x14ac:dyDescent="0.3">
      <c r="A23" s="118" t="s">
        <v>200</v>
      </c>
      <c r="B23" s="114" t="s">
        <v>201</v>
      </c>
      <c r="C23" s="124" t="s">
        <v>202</v>
      </c>
      <c r="D23" s="118" t="s">
        <v>203</v>
      </c>
      <c r="E23" s="114" t="s">
        <v>204</v>
      </c>
    </row>
    <row r="24" spans="1:5" ht="27" customHeight="1" x14ac:dyDescent="0.3">
      <c r="A24" s="118" t="s">
        <v>205</v>
      </c>
      <c r="B24" s="118" t="s">
        <v>171</v>
      </c>
      <c r="C24" s="124" t="s">
        <v>206</v>
      </c>
      <c r="D24" s="122" t="s">
        <v>187</v>
      </c>
      <c r="E24" s="122" t="s">
        <v>207</v>
      </c>
    </row>
  </sheetData>
  <mergeCells count="3">
    <mergeCell ref="A2:C2"/>
    <mergeCell ref="A5:E5"/>
    <mergeCell ref="A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</vt:lpstr>
      <vt:lpstr>5-11 кл</vt:lpstr>
      <vt:lpstr>Сезон. замена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UserPC2</dc:creator>
  <cp:lastModifiedBy>drozdov aleksei</cp:lastModifiedBy>
  <cp:lastPrinted>2022-09-30T07:54:35Z</cp:lastPrinted>
  <dcterms:created xsi:type="dcterms:W3CDTF">2015-06-05T18:19:34Z</dcterms:created>
  <dcterms:modified xsi:type="dcterms:W3CDTF">2022-10-07T11:52:12Z</dcterms:modified>
</cp:coreProperties>
</file>