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urso\Downloads\"/>
    </mc:Choice>
  </mc:AlternateContent>
  <xr:revisionPtr revIDLastSave="0" documentId="13_ncr:1_{CF9BA129-B79B-44F7-BF2B-FE1CAA761B89}" xr6:coauthVersionLast="40" xr6:coauthVersionMax="40" xr10:uidLastSave="{00000000-0000-0000-0000-000000000000}"/>
  <bookViews>
    <workbookView xWindow="-108" yWindow="-108" windowWidth="23256" windowHeight="12456" xr2:uid="{00000000-000D-0000-FFFF-FFFF00000000}"/>
  </bookViews>
  <sheets>
    <sheet name="1218 лет" sheetId="1" r:id="rId1"/>
    <sheet name="Расчет ХЭХ" sheetId="2" r:id="rId2"/>
    <sheet name="Соотношение ЭЦ" sheetId="3" r:id="rId3"/>
  </sheets>
  <calcPr calcId="181029"/>
</workbook>
</file>

<file path=xl/calcChain.xml><?xml version="1.0" encoding="utf-8"?>
<calcChain xmlns="http://schemas.openxmlformats.org/spreadsheetml/2006/main">
  <c r="W12" i="2" l="1"/>
  <c r="W13" i="2" s="1"/>
  <c r="V12" i="2"/>
  <c r="V13" i="2" s="1"/>
  <c r="U12" i="2"/>
  <c r="U13" i="2" s="1"/>
  <c r="T12" i="2"/>
  <c r="T13" i="2" s="1"/>
  <c r="S12" i="2"/>
  <c r="S13" i="2" s="1"/>
  <c r="M12" i="2"/>
  <c r="M13" i="2" s="1"/>
  <c r="J12" i="2"/>
  <c r="J13" i="2" s="1"/>
  <c r="H12" i="2"/>
  <c r="H13" i="2" s="1"/>
  <c r="D12" i="2"/>
  <c r="D13" i="2" s="1"/>
  <c r="W10" i="2"/>
  <c r="V10" i="2"/>
  <c r="U10" i="2"/>
  <c r="T10" i="2"/>
  <c r="S10" i="2"/>
  <c r="M10" i="2"/>
  <c r="J10" i="2"/>
  <c r="H10" i="2"/>
  <c r="D10" i="2"/>
  <c r="W7" i="2"/>
  <c r="V7" i="2"/>
  <c r="U7" i="2"/>
  <c r="T7" i="2"/>
  <c r="S7" i="2"/>
  <c r="M7" i="2"/>
  <c r="J7" i="2"/>
  <c r="H7" i="2"/>
  <c r="D7" i="2"/>
  <c r="O571" i="1" l="1"/>
  <c r="O572" i="1" s="1"/>
  <c r="N571" i="1"/>
  <c r="N572" i="1" s="1"/>
  <c r="M571" i="1"/>
  <c r="M572" i="1" s="1"/>
  <c r="L571" i="1"/>
  <c r="L572" i="1" s="1"/>
  <c r="K571" i="1"/>
  <c r="K572" i="1" s="1"/>
  <c r="J571" i="1"/>
  <c r="J572" i="1" s="1"/>
  <c r="I571" i="1"/>
  <c r="I572" i="1" s="1"/>
  <c r="H571" i="1"/>
  <c r="H572" i="1" s="1"/>
  <c r="G571" i="1"/>
  <c r="F571" i="1"/>
  <c r="F572" i="1" s="1"/>
  <c r="E571" i="1"/>
  <c r="E572" i="1" s="1"/>
  <c r="D571" i="1"/>
  <c r="D572" i="1" s="1"/>
  <c r="C571" i="1"/>
  <c r="C572" i="1" s="1"/>
  <c r="G529" i="1"/>
  <c r="G538" i="1"/>
  <c r="O543" i="1"/>
  <c r="O544" i="1" s="1"/>
  <c r="N543" i="1"/>
  <c r="N544" i="1" s="1"/>
  <c r="M543" i="1"/>
  <c r="M544" i="1" s="1"/>
  <c r="L543" i="1"/>
  <c r="L544" i="1" s="1"/>
  <c r="K543" i="1"/>
  <c r="K544" i="1" s="1"/>
  <c r="J543" i="1"/>
  <c r="J544" i="1" s="1"/>
  <c r="I543" i="1"/>
  <c r="I544" i="1" s="1"/>
  <c r="H543" i="1"/>
  <c r="H544" i="1" s="1"/>
  <c r="G543" i="1"/>
  <c r="F543" i="1"/>
  <c r="F544" i="1" s="1"/>
  <c r="E543" i="1"/>
  <c r="E544" i="1" s="1"/>
  <c r="D543" i="1"/>
  <c r="D544" i="1" s="1"/>
  <c r="C543" i="1"/>
  <c r="C544" i="1" s="1"/>
  <c r="O514" i="1"/>
  <c r="O515" i="1" s="1"/>
  <c r="N514" i="1"/>
  <c r="N515" i="1" s="1"/>
  <c r="M514" i="1"/>
  <c r="M515" i="1" s="1"/>
  <c r="L514" i="1"/>
  <c r="L515" i="1" s="1"/>
  <c r="K514" i="1"/>
  <c r="K515" i="1" s="1"/>
  <c r="J514" i="1"/>
  <c r="J515" i="1" s="1"/>
  <c r="I514" i="1"/>
  <c r="I515" i="1" s="1"/>
  <c r="H514" i="1"/>
  <c r="H515" i="1" s="1"/>
  <c r="G514" i="1"/>
  <c r="G515" i="1" s="1"/>
  <c r="F514" i="1"/>
  <c r="F515" i="1" s="1"/>
  <c r="E514" i="1"/>
  <c r="E515" i="1" s="1"/>
  <c r="D514" i="1"/>
  <c r="D515" i="1" s="1"/>
  <c r="C514" i="1"/>
  <c r="C515" i="1" s="1"/>
  <c r="O485" i="1"/>
  <c r="O486" i="1" s="1"/>
  <c r="N485" i="1"/>
  <c r="N486" i="1" s="1"/>
  <c r="M485" i="1"/>
  <c r="M486" i="1" s="1"/>
  <c r="L485" i="1"/>
  <c r="L486" i="1" s="1"/>
  <c r="K485" i="1"/>
  <c r="K486" i="1" s="1"/>
  <c r="J485" i="1"/>
  <c r="J486" i="1" s="1"/>
  <c r="I485" i="1"/>
  <c r="I486" i="1" s="1"/>
  <c r="H485" i="1"/>
  <c r="H486" i="1" s="1"/>
  <c r="G485" i="1"/>
  <c r="G486" i="1" s="1"/>
  <c r="F485" i="1"/>
  <c r="F486" i="1" s="1"/>
  <c r="E485" i="1"/>
  <c r="E486" i="1" s="1"/>
  <c r="D485" i="1"/>
  <c r="D486" i="1" s="1"/>
  <c r="C485" i="1"/>
  <c r="C486" i="1" s="1"/>
  <c r="O456" i="1"/>
  <c r="O457" i="1" s="1"/>
  <c r="N456" i="1"/>
  <c r="N457" i="1" s="1"/>
  <c r="M456" i="1"/>
  <c r="M457" i="1" s="1"/>
  <c r="L456" i="1"/>
  <c r="L457" i="1" s="1"/>
  <c r="K456" i="1"/>
  <c r="K457" i="1" s="1"/>
  <c r="J456" i="1"/>
  <c r="J457" i="1" s="1"/>
  <c r="I456" i="1"/>
  <c r="I457" i="1" s="1"/>
  <c r="H456" i="1"/>
  <c r="H457" i="1" s="1"/>
  <c r="G456" i="1"/>
  <c r="G457" i="1" s="1"/>
  <c r="F456" i="1"/>
  <c r="F457" i="1" s="1"/>
  <c r="E456" i="1"/>
  <c r="E457" i="1" s="1"/>
  <c r="D456" i="1"/>
  <c r="D457" i="1" s="1"/>
  <c r="C456" i="1"/>
  <c r="C457" i="1" s="1"/>
  <c r="G544" i="1" l="1"/>
  <c r="G385" i="1" l="1"/>
  <c r="G336" i="1"/>
  <c r="C341" i="1"/>
  <c r="C313" i="1"/>
  <c r="C79" i="1"/>
  <c r="G566" i="1" l="1"/>
  <c r="G572" i="1" s="1"/>
  <c r="O285" i="1" l="1"/>
  <c r="O286" i="1" s="1"/>
  <c r="N285" i="1"/>
  <c r="N286" i="1" s="1"/>
  <c r="M285" i="1"/>
  <c r="M286" i="1" s="1"/>
  <c r="L285" i="1"/>
  <c r="L286" i="1" s="1"/>
  <c r="K285" i="1"/>
  <c r="K286" i="1" s="1"/>
  <c r="J285" i="1"/>
  <c r="J286" i="1" s="1"/>
  <c r="I285" i="1"/>
  <c r="I286" i="1" s="1"/>
  <c r="H285" i="1"/>
  <c r="H286" i="1" s="1"/>
  <c r="G285" i="1"/>
  <c r="G286" i="1" s="1"/>
  <c r="F285" i="1"/>
  <c r="F286" i="1" s="1"/>
  <c r="E285" i="1"/>
  <c r="E286" i="1" s="1"/>
  <c r="D285" i="1"/>
  <c r="D286" i="1" s="1"/>
  <c r="C285" i="1"/>
  <c r="C286" i="1" s="1"/>
  <c r="G184" i="1"/>
  <c r="G127" i="1"/>
  <c r="C136" i="1"/>
  <c r="G136" i="1"/>
  <c r="C414" i="1"/>
  <c r="O428" i="1"/>
  <c r="O429" i="1" s="1"/>
  <c r="N428" i="1"/>
  <c r="N429" i="1" s="1"/>
  <c r="M428" i="1"/>
  <c r="M429" i="1" s="1"/>
  <c r="L428" i="1"/>
  <c r="L429" i="1" s="1"/>
  <c r="K428" i="1"/>
  <c r="K429" i="1" s="1"/>
  <c r="J428" i="1"/>
  <c r="J429" i="1" s="1"/>
  <c r="I428" i="1"/>
  <c r="I429" i="1" s="1"/>
  <c r="H428" i="1"/>
  <c r="H429" i="1" s="1"/>
  <c r="G428" i="1"/>
  <c r="G429" i="1" s="1"/>
  <c r="F428" i="1"/>
  <c r="F429" i="1" s="1"/>
  <c r="E428" i="1"/>
  <c r="E429" i="1" s="1"/>
  <c r="D428" i="1"/>
  <c r="D429" i="1" s="1"/>
  <c r="C428" i="1"/>
  <c r="C394" i="1"/>
  <c r="H394" i="1"/>
  <c r="I394" i="1"/>
  <c r="J394" i="1"/>
  <c r="K394" i="1"/>
  <c r="L394" i="1"/>
  <c r="M394" i="1"/>
  <c r="N394" i="1"/>
  <c r="O394" i="1"/>
  <c r="D394" i="1"/>
  <c r="E394" i="1"/>
  <c r="F394" i="1"/>
  <c r="G394" i="1"/>
  <c r="C385" i="1"/>
  <c r="O399" i="1"/>
  <c r="N399" i="1"/>
  <c r="M399" i="1"/>
  <c r="M400" i="1" s="1"/>
  <c r="L399" i="1"/>
  <c r="K399" i="1"/>
  <c r="J399" i="1"/>
  <c r="I399" i="1"/>
  <c r="I400" i="1" s="1"/>
  <c r="H399" i="1"/>
  <c r="H400" i="1" s="1"/>
  <c r="G399" i="1"/>
  <c r="F399" i="1"/>
  <c r="E399" i="1"/>
  <c r="E400" i="1" s="1"/>
  <c r="D399" i="1"/>
  <c r="C399" i="1"/>
  <c r="C356" i="1"/>
  <c r="O370" i="1"/>
  <c r="O371" i="1" s="1"/>
  <c r="N370" i="1"/>
  <c r="N371" i="1" s="1"/>
  <c r="M370" i="1"/>
  <c r="M371" i="1" s="1"/>
  <c r="L370" i="1"/>
  <c r="L371" i="1" s="1"/>
  <c r="K370" i="1"/>
  <c r="K371" i="1" s="1"/>
  <c r="J370" i="1"/>
  <c r="J371" i="1" s="1"/>
  <c r="I370" i="1"/>
  <c r="I371" i="1" s="1"/>
  <c r="H370" i="1"/>
  <c r="H371" i="1" s="1"/>
  <c r="G370" i="1"/>
  <c r="G371" i="1" s="1"/>
  <c r="F370" i="1"/>
  <c r="F371" i="1" s="1"/>
  <c r="E370" i="1"/>
  <c r="E371" i="1" s="1"/>
  <c r="D370" i="1"/>
  <c r="D371" i="1" s="1"/>
  <c r="C370" i="1"/>
  <c r="C327" i="1"/>
  <c r="O341" i="1"/>
  <c r="O342" i="1" s="1"/>
  <c r="N341" i="1"/>
  <c r="N342" i="1" s="1"/>
  <c r="M341" i="1"/>
  <c r="M342" i="1" s="1"/>
  <c r="L341" i="1"/>
  <c r="L342" i="1" s="1"/>
  <c r="K341" i="1"/>
  <c r="K342" i="1" s="1"/>
  <c r="J341" i="1"/>
  <c r="J342" i="1" s="1"/>
  <c r="I341" i="1"/>
  <c r="I342" i="1" s="1"/>
  <c r="H341" i="1"/>
  <c r="H342" i="1" s="1"/>
  <c r="G341" i="1"/>
  <c r="G342" i="1" s="1"/>
  <c r="F341" i="1"/>
  <c r="F342" i="1" s="1"/>
  <c r="E341" i="1"/>
  <c r="E342" i="1" s="1"/>
  <c r="D341" i="1"/>
  <c r="D342" i="1" s="1"/>
  <c r="K400" i="1" l="1"/>
  <c r="O400" i="1"/>
  <c r="C429" i="1"/>
  <c r="G400" i="1"/>
  <c r="C371" i="1"/>
  <c r="C342" i="1"/>
  <c r="D400" i="1"/>
  <c r="F400" i="1"/>
  <c r="J400" i="1"/>
  <c r="L400" i="1"/>
  <c r="N400" i="1"/>
  <c r="C400" i="1"/>
  <c r="C299" i="1" l="1"/>
  <c r="C308" i="1"/>
  <c r="O313" i="1"/>
  <c r="O314" i="1" s="1"/>
  <c r="N313" i="1"/>
  <c r="N314" i="1" s="1"/>
  <c r="M313" i="1"/>
  <c r="M314" i="1" s="1"/>
  <c r="L313" i="1"/>
  <c r="L314" i="1" s="1"/>
  <c r="K313" i="1"/>
  <c r="K314" i="1" s="1"/>
  <c r="J313" i="1"/>
  <c r="J314" i="1" s="1"/>
  <c r="I313" i="1"/>
  <c r="I314" i="1" s="1"/>
  <c r="H313" i="1"/>
  <c r="H314" i="1" s="1"/>
  <c r="G313" i="1"/>
  <c r="G314" i="1" s="1"/>
  <c r="F313" i="1"/>
  <c r="F314" i="1" s="1"/>
  <c r="E313" i="1"/>
  <c r="E314" i="1" s="1"/>
  <c r="D313" i="1"/>
  <c r="D314" i="1" s="1"/>
  <c r="O255" i="1"/>
  <c r="O256" i="1" s="1"/>
  <c r="N255" i="1"/>
  <c r="N256" i="1" s="1"/>
  <c r="M255" i="1"/>
  <c r="M256" i="1" s="1"/>
  <c r="L255" i="1"/>
  <c r="L256" i="1" s="1"/>
  <c r="K255" i="1"/>
  <c r="K256" i="1" s="1"/>
  <c r="J255" i="1"/>
  <c r="J256" i="1" s="1"/>
  <c r="I255" i="1"/>
  <c r="I256" i="1" s="1"/>
  <c r="H255" i="1"/>
  <c r="H256" i="1" s="1"/>
  <c r="G255" i="1"/>
  <c r="G256" i="1" s="1"/>
  <c r="F255" i="1"/>
  <c r="F256" i="1" s="1"/>
  <c r="E255" i="1"/>
  <c r="E256" i="1" s="1"/>
  <c r="D255" i="1"/>
  <c r="D256" i="1" s="1"/>
  <c r="C255" i="1"/>
  <c r="C256" i="1" s="1"/>
  <c r="O226" i="1"/>
  <c r="O227" i="1" s="1"/>
  <c r="N226" i="1"/>
  <c r="N227" i="1" s="1"/>
  <c r="M226" i="1"/>
  <c r="M227" i="1" s="1"/>
  <c r="L226" i="1"/>
  <c r="L227" i="1" s="1"/>
  <c r="K226" i="1"/>
  <c r="K227" i="1" s="1"/>
  <c r="J226" i="1"/>
  <c r="J227" i="1" s="1"/>
  <c r="I226" i="1"/>
  <c r="I227" i="1" s="1"/>
  <c r="H226" i="1"/>
  <c r="H227" i="1" s="1"/>
  <c r="G226" i="1"/>
  <c r="G227" i="1" s="1"/>
  <c r="F226" i="1"/>
  <c r="F227" i="1" s="1"/>
  <c r="E226" i="1"/>
  <c r="E227" i="1" s="1"/>
  <c r="D226" i="1"/>
  <c r="D227" i="1" s="1"/>
  <c r="C226" i="1"/>
  <c r="C221" i="1"/>
  <c r="O198" i="1"/>
  <c r="O199" i="1" s="1"/>
  <c r="N198" i="1"/>
  <c r="N199" i="1" s="1"/>
  <c r="M198" i="1"/>
  <c r="M199" i="1" s="1"/>
  <c r="L198" i="1"/>
  <c r="L199" i="1" s="1"/>
  <c r="K198" i="1"/>
  <c r="K199" i="1" s="1"/>
  <c r="J198" i="1"/>
  <c r="J199" i="1" s="1"/>
  <c r="I198" i="1"/>
  <c r="I199" i="1" s="1"/>
  <c r="H198" i="1"/>
  <c r="H199" i="1" s="1"/>
  <c r="G198" i="1"/>
  <c r="G199" i="1" s="1"/>
  <c r="F198" i="1"/>
  <c r="F199" i="1" s="1"/>
  <c r="E198" i="1"/>
  <c r="E199" i="1" s="1"/>
  <c r="D198" i="1"/>
  <c r="D199" i="1" s="1"/>
  <c r="C198" i="1"/>
  <c r="C199" i="1" s="1"/>
  <c r="O169" i="1"/>
  <c r="O170" i="1" s="1"/>
  <c r="N169" i="1"/>
  <c r="N170" i="1" s="1"/>
  <c r="M169" i="1"/>
  <c r="M170" i="1" s="1"/>
  <c r="L169" i="1"/>
  <c r="L170" i="1" s="1"/>
  <c r="K169" i="1"/>
  <c r="K170" i="1" s="1"/>
  <c r="J169" i="1"/>
  <c r="J170" i="1" s="1"/>
  <c r="I169" i="1"/>
  <c r="I170" i="1" s="1"/>
  <c r="H169" i="1"/>
  <c r="H170" i="1" s="1"/>
  <c r="G169" i="1"/>
  <c r="F169" i="1"/>
  <c r="F170" i="1" s="1"/>
  <c r="E169" i="1"/>
  <c r="E170" i="1" s="1"/>
  <c r="D169" i="1"/>
  <c r="D170" i="1" s="1"/>
  <c r="C169" i="1"/>
  <c r="C314" i="1" l="1"/>
  <c r="C227" i="1"/>
  <c r="G155" i="1"/>
  <c r="G170" i="1" s="1"/>
  <c r="C155" i="1"/>
  <c r="C170" i="1" s="1"/>
  <c r="C127" i="1"/>
  <c r="O141" i="1"/>
  <c r="O142" i="1" s="1"/>
  <c r="N141" i="1"/>
  <c r="N142" i="1" s="1"/>
  <c r="M141" i="1"/>
  <c r="M142" i="1" s="1"/>
  <c r="L141" i="1"/>
  <c r="L142" i="1" s="1"/>
  <c r="K141" i="1"/>
  <c r="K142" i="1" s="1"/>
  <c r="J141" i="1"/>
  <c r="J142" i="1" s="1"/>
  <c r="I141" i="1"/>
  <c r="I142" i="1" s="1"/>
  <c r="H141" i="1"/>
  <c r="H142" i="1" s="1"/>
  <c r="G141" i="1"/>
  <c r="G142" i="1" s="1"/>
  <c r="F141" i="1"/>
  <c r="F142" i="1" s="1"/>
  <c r="E141" i="1"/>
  <c r="E142" i="1" s="1"/>
  <c r="D141" i="1"/>
  <c r="D142" i="1" s="1"/>
  <c r="C141" i="1"/>
  <c r="O112" i="1"/>
  <c r="O113" i="1" s="1"/>
  <c r="N112" i="1"/>
  <c r="N113" i="1" s="1"/>
  <c r="M112" i="1"/>
  <c r="M113" i="1" s="1"/>
  <c r="L112" i="1"/>
  <c r="L113" i="1" s="1"/>
  <c r="K112" i="1"/>
  <c r="K113" i="1" s="1"/>
  <c r="J112" i="1"/>
  <c r="J113" i="1" s="1"/>
  <c r="I112" i="1"/>
  <c r="I113" i="1" s="1"/>
  <c r="H112" i="1"/>
  <c r="H113" i="1" s="1"/>
  <c r="G112" i="1"/>
  <c r="G113" i="1" s="1"/>
  <c r="F112" i="1"/>
  <c r="F113" i="1" s="1"/>
  <c r="E112" i="1"/>
  <c r="E113" i="1" s="1"/>
  <c r="D112" i="1"/>
  <c r="D113" i="1" s="1"/>
  <c r="C112" i="1"/>
  <c r="C113" i="1" s="1"/>
  <c r="O84" i="1"/>
  <c r="O85" i="1" s="1"/>
  <c r="N84" i="1"/>
  <c r="N85" i="1" s="1"/>
  <c r="M84" i="1"/>
  <c r="M85" i="1" s="1"/>
  <c r="L84" i="1"/>
  <c r="L85" i="1" s="1"/>
  <c r="K84" i="1"/>
  <c r="K85" i="1" s="1"/>
  <c r="J84" i="1"/>
  <c r="J85" i="1" s="1"/>
  <c r="I84" i="1"/>
  <c r="I85" i="1" s="1"/>
  <c r="H84" i="1"/>
  <c r="H85" i="1" s="1"/>
  <c r="G84" i="1"/>
  <c r="G85" i="1" s="1"/>
  <c r="F84" i="1"/>
  <c r="F85" i="1" s="1"/>
  <c r="E84" i="1"/>
  <c r="E85" i="1" s="1"/>
  <c r="D84" i="1"/>
  <c r="D85" i="1" s="1"/>
  <c r="C84" i="1"/>
  <c r="C85" i="1" s="1"/>
  <c r="O54" i="1"/>
  <c r="N54" i="1"/>
  <c r="M54" i="1"/>
  <c r="L54" i="1"/>
  <c r="K54" i="1"/>
  <c r="J54" i="1"/>
  <c r="I54" i="1"/>
  <c r="H54" i="1"/>
  <c r="G54" i="1"/>
  <c r="G55" i="1" s="1"/>
  <c r="F54" i="1"/>
  <c r="E54" i="1"/>
  <c r="D54" i="1"/>
  <c r="C54" i="1"/>
  <c r="C55" i="1" s="1"/>
  <c r="C142" i="1" l="1"/>
</calcChain>
</file>

<file path=xl/sharedStrings.xml><?xml version="1.0" encoding="utf-8"?>
<sst xmlns="http://schemas.openxmlformats.org/spreadsheetml/2006/main" count="1116" uniqueCount="248">
  <si>
    <t>№
рец.</t>
  </si>
  <si>
    <t>Прием пищи, наименование блюда</t>
  </si>
  <si>
    <t>Масса порции (г)</t>
  </si>
  <si>
    <t>Пищевые вещества (г)</t>
  </si>
  <si>
    <t>ЭЦ (ккал)</t>
  </si>
  <si>
    <t>Витамины (мг)</t>
  </si>
  <si>
    <t>Минеральные вещества (мг)</t>
  </si>
  <si>
    <t>Б</t>
  </si>
  <si>
    <t>Ж</t>
  </si>
  <si>
    <t>У</t>
  </si>
  <si>
    <t>B1</t>
  </si>
  <si>
    <t>C</t>
  </si>
  <si>
    <t>A</t>
  </si>
  <si>
    <t>E</t>
  </si>
  <si>
    <t>Ca</t>
  </si>
  <si>
    <t>P</t>
  </si>
  <si>
    <t>Mg</t>
  </si>
  <si>
    <t>Fe</t>
  </si>
  <si>
    <t>День:</t>
  </si>
  <si>
    <t>понедельник</t>
  </si>
  <si>
    <t>Неделя:</t>
  </si>
  <si>
    <t xml:space="preserve">Завтрак </t>
  </si>
  <si>
    <t>4/М</t>
  </si>
  <si>
    <t>379/М/ССЖ</t>
  </si>
  <si>
    <t>Напиток кофейный на молоке, 200/11</t>
  </si>
  <si>
    <t>Йогурт</t>
  </si>
  <si>
    <t xml:space="preserve">Итого за Завтрак </t>
  </si>
  <si>
    <t>Обед</t>
  </si>
  <si>
    <t>349/М/ССЖ</t>
  </si>
  <si>
    <t>Хлеб пшеничный обогащенный йодоказеином</t>
  </si>
  <si>
    <t>Итого за Обед</t>
  </si>
  <si>
    <t>Итого за день</t>
  </si>
  <si>
    <t>вторник</t>
  </si>
  <si>
    <t>62/М/ССЖ</t>
  </si>
  <si>
    <t>Свежий огурец</t>
  </si>
  <si>
    <t>5/И</t>
  </si>
  <si>
    <t>Плов по домашнему (курица)</t>
  </si>
  <si>
    <t>342/М/ССЖ</t>
  </si>
  <si>
    <t>Компот из свежих яблок, 200/11</t>
  </si>
  <si>
    <t xml:space="preserve">Хлеб пшеничный </t>
  </si>
  <si>
    <t>45/М/ССЖ</t>
  </si>
  <si>
    <t>Салат из моркови с р/м и чесночком</t>
  </si>
  <si>
    <t>103/М/ССЖ</t>
  </si>
  <si>
    <t>Суп картофельный с макаронами на к/б</t>
  </si>
  <si>
    <t>294/М/ССЖ</t>
  </si>
  <si>
    <t>Биточки из курицы с соусом</t>
  </si>
  <si>
    <t>142/М/ССЖ</t>
  </si>
  <si>
    <t>Капуста тушеная</t>
  </si>
  <si>
    <t>388/М/ССЖ</t>
  </si>
  <si>
    <t>Напиток из шиповника, 200/11</t>
  </si>
  <si>
    <t xml:space="preserve">Хлеб ржано-пшеничный </t>
  </si>
  <si>
    <t>среда</t>
  </si>
  <si>
    <t>71/М</t>
  </si>
  <si>
    <t>Подгарнировка из свежих огурцов</t>
  </si>
  <si>
    <t>213/М/ССЖ</t>
  </si>
  <si>
    <t>Омлет с сыром и маслом</t>
  </si>
  <si>
    <t>382/М/ССЖ</t>
  </si>
  <si>
    <t>Какао на молоке, 200/11</t>
  </si>
  <si>
    <t>338/М</t>
  </si>
  <si>
    <t>Яблоко</t>
  </si>
  <si>
    <t>71/М/ССЖ</t>
  </si>
  <si>
    <t>Огурец свежий</t>
  </si>
  <si>
    <t>88/М/ССЖ</t>
  </si>
  <si>
    <t>Борщ из свежей капусты с картофелем на курином бульоне со сметаной, 200/10</t>
  </si>
  <si>
    <t>295/М/ССЖ</t>
  </si>
  <si>
    <t>Гуляш из курицы с овощами</t>
  </si>
  <si>
    <t>171/М/ССЖ</t>
  </si>
  <si>
    <t>Каша гречневая рассыпчатая</t>
  </si>
  <si>
    <t>четверг</t>
  </si>
  <si>
    <t>223/М/ССЖ</t>
  </si>
  <si>
    <t>Запеканка из творога с соусом кисельным из ягод, 150/50</t>
  </si>
  <si>
    <t>376/М/ССЖ</t>
  </si>
  <si>
    <t>Чай с шиповником, 200/11</t>
  </si>
  <si>
    <t>67/М/ССЖ</t>
  </si>
  <si>
    <t>Салат из свеклы с сыром</t>
  </si>
  <si>
    <t>102/М/ССЖ</t>
  </si>
  <si>
    <t>Суп картофельный с бобовыми (горохом) на курином бульоне</t>
  </si>
  <si>
    <t>291/М/ССЖ</t>
  </si>
  <si>
    <t>Жаркое с  птицей</t>
  </si>
  <si>
    <t>Компот из с/м ягоды, 200/11</t>
  </si>
  <si>
    <t>пятница</t>
  </si>
  <si>
    <t>278/354</t>
  </si>
  <si>
    <t>Котлета рыбная  Дружба в смет.  соусе</t>
  </si>
  <si>
    <t>125/М/ССЖ</t>
  </si>
  <si>
    <t>Картофель отварной</t>
  </si>
  <si>
    <t>352/М/ССЖ</t>
  </si>
  <si>
    <t>Кисель плодово-ягодный</t>
  </si>
  <si>
    <t>Салат из белокочанной капусты</t>
  </si>
  <si>
    <t>Щи из свежей капусты с картофелем на курином бульоне со сметаной, 200/10</t>
  </si>
  <si>
    <t>238/М/ССЖ</t>
  </si>
  <si>
    <t>Макаронник с курицей</t>
  </si>
  <si>
    <t>173/М/ССЖ</t>
  </si>
  <si>
    <t>Каша вязкая молочная из овсяных хлопьев " Геркулес"</t>
  </si>
  <si>
    <t>Фрукт</t>
  </si>
  <si>
    <t>Салат из  моркови, свёклы, капусты с чесночком и р/м</t>
  </si>
  <si>
    <t>99/М/ССЖ</t>
  </si>
  <si>
    <t>Суп из гречневой крупы на к/б.</t>
  </si>
  <si>
    <t>288/М/СЖЖ</t>
  </si>
  <si>
    <t>Печень куриная / филе куриное  в сливочном соусе 55/35</t>
  </si>
  <si>
    <t>Рис отварной с маслом сливочным</t>
  </si>
  <si>
    <t>Компот из сухофруктов, 200/11</t>
  </si>
  <si>
    <t xml:space="preserve"> Помидор свежий</t>
  </si>
  <si>
    <t>Курица запеченая / отварная с соусом</t>
  </si>
  <si>
    <t>202/М/ССЖ</t>
  </si>
  <si>
    <t>Макароны отварные</t>
  </si>
  <si>
    <t>377/М/ССЖ</t>
  </si>
  <si>
    <t>Чай с сахаром и лимоном, 200/11</t>
  </si>
  <si>
    <t>56/М/ССЖ</t>
  </si>
  <si>
    <t>Салат овощной с пекинкой или б/капусты</t>
  </si>
  <si>
    <t>267/М/ССЖ</t>
  </si>
  <si>
    <t>Котлета из говядины и мяса птицы с соусом томатным.</t>
  </si>
  <si>
    <t>211/М/ССЖ</t>
  </si>
  <si>
    <t>Омлет с сыром</t>
  </si>
  <si>
    <t>50/М/ССЖ</t>
  </si>
  <si>
    <t>289/М/ССЖ</t>
  </si>
  <si>
    <t>Рагу из овощей с курицей</t>
  </si>
  <si>
    <t>Напиток  фруктовый</t>
  </si>
  <si>
    <t>99/К/ССЖ</t>
  </si>
  <si>
    <t>Салат Осенний</t>
  </si>
  <si>
    <t>269/М/ССЖ</t>
  </si>
  <si>
    <t xml:space="preserve">Биточки мясные  с соусом смет./том., </t>
  </si>
  <si>
    <t>378/М/ССЖ</t>
  </si>
  <si>
    <t>Чай с молоком, 200/10</t>
  </si>
  <si>
    <t>40/М/ССЖ</t>
  </si>
  <si>
    <t>Салат картофельный с морковью и зеленым горошком/или  Свежий огурец</t>
  </si>
  <si>
    <t>83/К/ССЖ</t>
  </si>
  <si>
    <t>Суп рыбный</t>
  </si>
  <si>
    <t>Картофель отварной с маслом</t>
  </si>
  <si>
    <t>222/М/ССЖ</t>
  </si>
  <si>
    <t>Манник из творога (запеченный) с соусом ванильным, 160/40</t>
  </si>
  <si>
    <t>Соленый огурец</t>
  </si>
  <si>
    <t>96/М/ССЖ</t>
  </si>
  <si>
    <t>Рассольник ленинградский на бульоне</t>
  </si>
  <si>
    <t>298/М/ССЖ</t>
  </si>
  <si>
    <t xml:space="preserve">Макароник с курицей </t>
  </si>
  <si>
    <t>7/И</t>
  </si>
  <si>
    <t>Салат из  капусты моркови/ Помидор свежий</t>
  </si>
  <si>
    <t>Суп картофельный с фасолью на к/б</t>
  </si>
  <si>
    <t>277/М/ССЖ</t>
  </si>
  <si>
    <t>Курица отварная с осусом</t>
  </si>
  <si>
    <t>Помидор свежий</t>
  </si>
  <si>
    <t>280/М/ССЖ</t>
  </si>
  <si>
    <t>Чай с лимоном</t>
  </si>
  <si>
    <t>Салат овощной с яблоками/ Огурец свежий</t>
  </si>
  <si>
    <t>82/М/ССЖ</t>
  </si>
  <si>
    <t>Борщ с капустой и картофелем на курином бульоне со сметаной, 200/10</t>
  </si>
  <si>
    <t>290/М/ССЖ</t>
  </si>
  <si>
    <t>Гуляш из курицы</t>
  </si>
  <si>
    <t>259/М/ССЖ</t>
  </si>
  <si>
    <t>Жаркое по-домашнему (свинина)</t>
  </si>
  <si>
    <t>Каша гречневая рассыпчатая с маслом</t>
  </si>
  <si>
    <t>Щи из свежей капусты с картофелем на к/б со сметаной, 200/10</t>
  </si>
  <si>
    <t>Салат овощной</t>
  </si>
  <si>
    <t>101/М/ССЖ</t>
  </si>
  <si>
    <t>Суп с гречей и картофелем на кур. бул.</t>
  </si>
  <si>
    <t xml:space="preserve">Салат овощной </t>
  </si>
  <si>
    <t>Суп картофельный с макаронами на курином бульоне</t>
  </si>
  <si>
    <t>271/М/ССЖ</t>
  </si>
  <si>
    <t>Хлеб пшеничный</t>
  </si>
  <si>
    <t>210/М/ССЖ</t>
  </si>
  <si>
    <t>Омлет натуральный</t>
  </si>
  <si>
    <t>Салат морковный с чесноком</t>
  </si>
  <si>
    <t>Чай с молоком, 200/11</t>
  </si>
  <si>
    <t>Салат из квашеной капусты со свеклой</t>
  </si>
  <si>
    <t>232/М/ССЖ</t>
  </si>
  <si>
    <t>Рыба, запеченная в сметанном соусе</t>
  </si>
  <si>
    <t>Компот из с/м ягоды 200/11</t>
  </si>
  <si>
    <t>Манник из творога (запеченный) с соусом  ванильным 160/40</t>
  </si>
  <si>
    <t>70/М/ССЖ</t>
  </si>
  <si>
    <t>Рассольник ленинградский на курином бульоне</t>
  </si>
  <si>
    <t>Подник</t>
  </si>
  <si>
    <t>ПР</t>
  </si>
  <si>
    <t xml:space="preserve">фрукт                        </t>
  </si>
  <si>
    <t xml:space="preserve">Итого за полдник </t>
  </si>
  <si>
    <t>Кондитерское изделие 35-40</t>
  </si>
  <si>
    <t>Чай с фруктовый с лимоном</t>
  </si>
  <si>
    <t>Какао на молоке</t>
  </si>
  <si>
    <t>Чай с сахаром</t>
  </si>
  <si>
    <t>Каша  молочная из манной крупы</t>
  </si>
  <si>
    <t>375/М/ССЖ</t>
  </si>
  <si>
    <t>Сок</t>
  </si>
  <si>
    <t>Суп лапша с картофелем на к/б</t>
  </si>
  <si>
    <t>Кофейный напиток на  молоке</t>
  </si>
  <si>
    <t>Кондитерское изделие / Выпечка 70</t>
  </si>
  <si>
    <t>Запеканка из творога с соусом ванильным, 140/30</t>
  </si>
  <si>
    <t>Кондитерское изделие / Выпечка</t>
  </si>
  <si>
    <t xml:space="preserve">Фруктовый  напиток </t>
  </si>
  <si>
    <t xml:space="preserve">Кондитерское изделие </t>
  </si>
  <si>
    <t>Кондитерское изделие /Выпечка</t>
  </si>
  <si>
    <t>Кондитерское изделие/Выпечка</t>
  </si>
  <si>
    <t>278/М/ССЖ</t>
  </si>
  <si>
    <t>Тефтели из говядины со свининой с соусом томатным, 100/20</t>
  </si>
  <si>
    <t>Кондитерское изделие 40/ Выпечка 70</t>
  </si>
  <si>
    <t>Возраст 12-18 лет</t>
  </si>
  <si>
    <t>Сезон осенне-зимний</t>
  </si>
  <si>
    <t>Холестерин</t>
  </si>
  <si>
    <t>ПНЖК Омега 3</t>
  </si>
  <si>
    <t>Б общ</t>
  </si>
  <si>
    <t>Б жив</t>
  </si>
  <si>
    <t>B2</t>
  </si>
  <si>
    <t>D</t>
  </si>
  <si>
    <t>K</t>
  </si>
  <si>
    <t>I</t>
  </si>
  <si>
    <t>Se</t>
  </si>
  <si>
    <t>F</t>
  </si>
  <si>
    <t>Среднее значение завтраков</t>
  </si>
  <si>
    <t xml:space="preserve">Выполнение СанПиН, % от суточной нормы </t>
  </si>
  <si>
    <t>Среднее значение обедов</t>
  </si>
  <si>
    <t>Среднее значение  за период</t>
  </si>
  <si>
    <t xml:space="preserve">100 % Норма СанПиН </t>
  </si>
  <si>
    <t>не менее 60%</t>
  </si>
  <si>
    <t>Приложение №5</t>
  </si>
  <si>
    <t>Показатели соотношения пищевых веществ и энергии типового  20-ти дневного меню основного (организованного питания) для  общеобразовательных учреждений г. Калининграда возрастной категории 12-18 лет</t>
  </si>
  <si>
    <t>Наименование дней недели, блюд</t>
  </si>
  <si>
    <t>Энергетическая ценность (ккал)</t>
  </si>
  <si>
    <t>Выполнение БЖУ</t>
  </si>
  <si>
    <t>Соотношение БЖУ</t>
  </si>
  <si>
    <t>ЭЦ</t>
  </si>
  <si>
    <t>понедельник 1</t>
  </si>
  <si>
    <t>вторник 1</t>
  </si>
  <si>
    <t>среда 1</t>
  </si>
  <si>
    <t>четверг 1</t>
  </si>
  <si>
    <t>пятница 1</t>
  </si>
  <si>
    <t>понедельник 2</t>
  </si>
  <si>
    <t>вторник 2</t>
  </si>
  <si>
    <t>среда 2</t>
  </si>
  <si>
    <t>четверг 2</t>
  </si>
  <si>
    <t>пятница 2</t>
  </si>
  <si>
    <t>понедельник 3</t>
  </si>
  <si>
    <t>вторник 3</t>
  </si>
  <si>
    <t>среда 3</t>
  </si>
  <si>
    <t>четверг 3</t>
  </si>
  <si>
    <t>пятница 3</t>
  </si>
  <si>
    <t>понедельник 4</t>
  </si>
  <si>
    <t>вторник 4</t>
  </si>
  <si>
    <t>среда 4</t>
  </si>
  <si>
    <t>четверг 4</t>
  </si>
  <si>
    <t>пятница 4</t>
  </si>
  <si>
    <t>Среднее</t>
  </si>
  <si>
    <t>Соо</t>
  </si>
  <si>
    <t>Биточки мясные с соусом сметанно-томатным,80/20</t>
  </si>
  <si>
    <t>Бутерброд с  сыром 45/15</t>
  </si>
  <si>
    <t>Бутерброд с  сыром 55/15</t>
  </si>
  <si>
    <t>Салат из свеклы с сыром/Помидор свежий</t>
  </si>
  <si>
    <t>Свежий огурец /Соленый огурец</t>
  </si>
  <si>
    <t>Бутерброд с сыром 55/15</t>
  </si>
  <si>
    <t>Отварные макароны  с сыром</t>
  </si>
  <si>
    <t>Котлеты домашние с соусом , 80/30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</si>
</sst>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&quot;%&quot;"/>
  </numFmts>
  <fonts count="1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1"/>
      <name val="Arial Narrow"/>
      <family val="2"/>
      <charset val="204"/>
    </font>
    <font>
      <sz val="11"/>
      <name val="Arial Narrow"/>
      <family val="2"/>
      <charset val="204"/>
    </font>
    <font>
      <sz val="8"/>
      <name val="Arial"/>
      <family val="2"/>
    </font>
    <font>
      <sz val="8"/>
      <color rgb="FF333333"/>
      <name val="Arial"/>
      <family val="2"/>
      <charset val="1"/>
    </font>
    <font>
      <sz val="11"/>
      <color rgb="FF000000"/>
      <name val="Calibri"/>
      <family val="2"/>
      <charset val="204"/>
    </font>
    <font>
      <sz val="11"/>
      <color theme="1"/>
      <name val="Arial Narrow"/>
      <family val="2"/>
      <charset val="204"/>
    </font>
    <font>
      <b/>
      <sz val="12"/>
      <name val="Arial Narrow"/>
      <family val="2"/>
      <charset val="204"/>
    </font>
    <font>
      <sz val="11"/>
      <color rgb="FF000000"/>
      <name val="Arial Narrow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0" fontId="2" fillId="0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6" fillId="0" borderId="0"/>
    <xf numFmtId="0" fontId="1" fillId="0" borderId="0"/>
    <xf numFmtId="9" fontId="1" fillId="0" borderId="0" applyFont="0" applyFill="0" applyBorder="0" applyAlignment="0" applyProtection="0"/>
    <xf numFmtId="0" fontId="7" fillId="0" borderId="0">
      <alignment horizontal="left" vertical="top"/>
    </xf>
    <xf numFmtId="9" fontId="7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</cellStyleXfs>
  <cellXfs count="151">
    <xf numFmtId="0" fontId="0" fillId="0" borderId="0" xfId="0"/>
    <xf numFmtId="0" fontId="4" fillId="2" borderId="0" xfId="1" applyFont="1" applyFill="1" applyAlignment="1">
      <alignment wrapText="1"/>
    </xf>
    <xf numFmtId="1" fontId="3" fillId="2" borderId="0" xfId="1" applyNumberFormat="1" applyFont="1" applyFill="1" applyAlignment="1">
      <alignment horizontal="right" vertical="center" wrapText="1"/>
    </xf>
    <xf numFmtId="0" fontId="4" fillId="2" borderId="0" xfId="1" applyFont="1" applyFill="1" applyAlignment="1">
      <alignment horizontal="left" vertical="center" wrapText="1"/>
    </xf>
    <xf numFmtId="0" fontId="4" fillId="2" borderId="0" xfId="1" applyFont="1" applyFill="1" applyAlignment="1">
      <alignment horizontal="center" vertical="center" wrapText="1"/>
    </xf>
    <xf numFmtId="1" fontId="4" fillId="0" borderId="2" xfId="2" applyNumberFormat="1" applyFont="1" applyBorder="1" applyAlignment="1">
      <alignment horizontal="center" vertical="top"/>
    </xf>
    <xf numFmtId="0" fontId="3" fillId="2" borderId="0" xfId="1" applyFont="1" applyFill="1" applyAlignment="1">
      <alignment horizontal="right" vertical="center" wrapText="1"/>
    </xf>
    <xf numFmtId="0" fontId="4" fillId="2" borderId="0" xfId="1" applyFont="1" applyFill="1" applyAlignment="1">
      <alignment vertical="center" wrapText="1"/>
    </xf>
    <xf numFmtId="0" fontId="4" fillId="0" borderId="2" xfId="2" applyFont="1" applyBorder="1" applyAlignment="1">
      <alignment horizontal="center" vertical="center" wrapText="1"/>
    </xf>
    <xf numFmtId="1" fontId="4" fillId="0" borderId="2" xfId="2" applyNumberFormat="1" applyFont="1" applyBorder="1" applyAlignment="1">
      <alignment horizontal="center"/>
    </xf>
    <xf numFmtId="0" fontId="4" fillId="0" borderId="2" xfId="2" applyFont="1" applyBorder="1" applyAlignment="1">
      <alignment vertical="top" wrapText="1"/>
    </xf>
    <xf numFmtId="1" fontId="4" fillId="0" borderId="2" xfId="2" applyNumberFormat="1" applyFont="1" applyBorder="1" applyAlignment="1">
      <alignment horizontal="center" wrapText="1"/>
    </xf>
    <xf numFmtId="0" fontId="4" fillId="0" borderId="2" xfId="2" applyFont="1" applyBorder="1" applyAlignment="1">
      <alignment horizontal="center"/>
    </xf>
    <xf numFmtId="1" fontId="4" fillId="0" borderId="2" xfId="10" applyNumberFormat="1" applyFont="1" applyBorder="1" applyAlignment="1">
      <alignment horizontal="center" vertical="top"/>
    </xf>
    <xf numFmtId="164" fontId="4" fillId="0" borderId="2" xfId="10" applyNumberFormat="1" applyFont="1" applyBorder="1" applyAlignment="1">
      <alignment horizontal="center" vertical="top"/>
    </xf>
    <xf numFmtId="2" fontId="4" fillId="0" borderId="2" xfId="10" applyNumberFormat="1" applyFont="1" applyBorder="1" applyAlignment="1">
      <alignment horizontal="center" vertical="top"/>
    </xf>
    <xf numFmtId="1" fontId="4" fillId="0" borderId="2" xfId="10" applyNumberFormat="1" applyFont="1" applyBorder="1" applyAlignment="1">
      <alignment horizontal="center"/>
    </xf>
    <xf numFmtId="0" fontId="4" fillId="0" borderId="2" xfId="10" applyFont="1" applyBorder="1" applyAlignment="1">
      <alignment horizontal="center" vertical="top"/>
    </xf>
    <xf numFmtId="3" fontId="4" fillId="0" borderId="2" xfId="10" applyNumberFormat="1" applyFont="1" applyBorder="1" applyAlignment="1">
      <alignment horizontal="center"/>
    </xf>
    <xf numFmtId="1" fontId="3" fillId="2" borderId="2" xfId="1" applyNumberFormat="1" applyFont="1" applyFill="1" applyBorder="1" applyAlignment="1">
      <alignment horizontal="right" vertical="center" wrapText="1"/>
    </xf>
    <xf numFmtId="0" fontId="8" fillId="3" borderId="2" xfId="1" applyFont="1" applyFill="1" applyBorder="1" applyAlignment="1">
      <alignment horizontal="right"/>
    </xf>
    <xf numFmtId="0" fontId="8" fillId="3" borderId="2" xfId="1" applyFont="1" applyFill="1" applyBorder="1" applyAlignment="1"/>
    <xf numFmtId="1" fontId="4" fillId="3" borderId="2" xfId="2" applyNumberFormat="1" applyFont="1" applyFill="1" applyBorder="1" applyAlignment="1">
      <alignment horizontal="center" vertical="top"/>
    </xf>
    <xf numFmtId="0" fontId="4" fillId="3" borderId="2" xfId="2" applyFont="1" applyFill="1" applyBorder="1" applyAlignment="1">
      <alignment vertical="top" wrapText="1"/>
    </xf>
    <xf numFmtId="1" fontId="4" fillId="3" borderId="2" xfId="2" applyNumberFormat="1" applyFont="1" applyFill="1" applyBorder="1" applyAlignment="1">
      <alignment horizontal="center"/>
    </xf>
    <xf numFmtId="0" fontId="4" fillId="3" borderId="2" xfId="2" applyFont="1" applyFill="1" applyBorder="1" applyAlignment="1">
      <alignment horizontal="left" wrapText="1"/>
    </xf>
    <xf numFmtId="0" fontId="8" fillId="3" borderId="2" xfId="1" applyFont="1" applyFill="1" applyBorder="1" applyAlignment="1">
      <alignment wrapText="1"/>
    </xf>
    <xf numFmtId="0" fontId="4" fillId="0" borderId="2" xfId="2" applyFont="1" applyBorder="1" applyAlignment="1">
      <alignment horizontal="center" vertical="center" wrapText="1"/>
    </xf>
    <xf numFmtId="0" fontId="3" fillId="2" borderId="0" xfId="1" applyFont="1" applyFill="1" applyAlignment="1">
      <alignment horizontal="right" vertical="center" wrapText="1"/>
    </xf>
    <xf numFmtId="0" fontId="4" fillId="2" borderId="0" xfId="1" applyFont="1" applyFill="1" applyAlignment="1">
      <alignment vertical="center" wrapText="1"/>
    </xf>
    <xf numFmtId="2" fontId="4" fillId="3" borderId="2" xfId="2" applyNumberFormat="1" applyFont="1" applyFill="1" applyBorder="1" applyAlignment="1">
      <alignment horizontal="center" vertical="top"/>
    </xf>
    <xf numFmtId="164" fontId="4" fillId="3" borderId="2" xfId="2" applyNumberFormat="1" applyFont="1" applyFill="1" applyBorder="1" applyAlignment="1">
      <alignment horizontal="center" vertical="top"/>
    </xf>
    <xf numFmtId="3" fontId="4" fillId="3" borderId="2" xfId="2" applyNumberFormat="1" applyFont="1" applyFill="1" applyBorder="1" applyAlignment="1">
      <alignment horizontal="center"/>
    </xf>
    <xf numFmtId="4" fontId="4" fillId="3" borderId="2" xfId="2" applyNumberFormat="1" applyFont="1" applyFill="1" applyBorder="1" applyAlignment="1">
      <alignment horizontal="center"/>
    </xf>
    <xf numFmtId="2" fontId="4" fillId="0" borderId="2" xfId="2" applyNumberFormat="1" applyFont="1" applyBorder="1" applyAlignment="1">
      <alignment horizontal="center" vertical="top"/>
    </xf>
    <xf numFmtId="164" fontId="4" fillId="0" borderId="2" xfId="2" applyNumberFormat="1" applyFont="1" applyBorder="1" applyAlignment="1">
      <alignment horizontal="center" vertical="top"/>
    </xf>
    <xf numFmtId="4" fontId="4" fillId="0" borderId="2" xfId="2" applyNumberFormat="1" applyFont="1" applyBorder="1" applyAlignment="1">
      <alignment horizontal="center"/>
    </xf>
    <xf numFmtId="0" fontId="4" fillId="0" borderId="2" xfId="2" applyFont="1" applyBorder="1" applyAlignment="1">
      <alignment horizontal="center" vertical="center" wrapText="1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horizontal="right" vertical="center" wrapText="1"/>
    </xf>
    <xf numFmtId="3" fontId="4" fillId="0" borderId="2" xfId="2" applyNumberFormat="1" applyFont="1" applyBorder="1" applyAlignment="1">
      <alignment horizontal="center"/>
    </xf>
    <xf numFmtId="0" fontId="10" fillId="3" borderId="0" xfId="0" applyFont="1" applyFill="1" applyAlignment="1"/>
    <xf numFmtId="0" fontId="3" fillId="3" borderId="0" xfId="0" applyFont="1" applyFill="1" applyAlignment="1">
      <alignment horizontal="left"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right" vertical="top"/>
    </xf>
    <xf numFmtId="1" fontId="4" fillId="0" borderId="2" xfId="10" applyNumberFormat="1" applyFont="1" applyBorder="1" applyAlignment="1">
      <alignment horizontal="center" vertical="center"/>
    </xf>
    <xf numFmtId="2" fontId="4" fillId="0" borderId="10" xfId="10" applyNumberFormat="1" applyFont="1" applyBorder="1" applyAlignment="1">
      <alignment horizontal="center" vertical="center" wrapText="1"/>
    </xf>
    <xf numFmtId="2" fontId="4" fillId="0" borderId="2" xfId="2" applyNumberFormat="1" applyFont="1" applyBorder="1" applyAlignment="1">
      <alignment horizontal="center" vertical="center" wrapText="1"/>
    </xf>
    <xf numFmtId="165" fontId="4" fillId="0" borderId="10" xfId="10" applyNumberFormat="1" applyFont="1" applyBorder="1" applyAlignment="1">
      <alignment horizontal="center"/>
    </xf>
    <xf numFmtId="9" fontId="4" fillId="0" borderId="10" xfId="11" applyFont="1" applyFill="1" applyBorder="1" applyAlignment="1">
      <alignment horizontal="center"/>
    </xf>
    <xf numFmtId="9" fontId="4" fillId="0" borderId="2" xfId="11" applyFont="1" applyBorder="1" applyAlignment="1">
      <alignment horizontal="center"/>
    </xf>
    <xf numFmtId="4" fontId="4" fillId="0" borderId="10" xfId="10" applyNumberFormat="1" applyFont="1" applyBorder="1" applyAlignment="1">
      <alignment horizontal="center" vertical="center" wrapText="1"/>
    </xf>
    <xf numFmtId="3" fontId="4" fillId="0" borderId="2" xfId="10" applyNumberFormat="1" applyFont="1" applyBorder="1" applyAlignment="1">
      <alignment horizontal="center" vertical="center"/>
    </xf>
    <xf numFmtId="1" fontId="4" fillId="0" borderId="10" xfId="10" applyNumberFormat="1" applyFont="1" applyBorder="1" applyAlignment="1">
      <alignment horizontal="center" vertical="center" wrapText="1"/>
    </xf>
    <xf numFmtId="1" fontId="4" fillId="0" borderId="2" xfId="2" applyNumberFormat="1" applyFont="1" applyBorder="1" applyAlignment="1">
      <alignment horizontal="center" vertical="center" wrapText="1"/>
    </xf>
    <xf numFmtId="3" fontId="4" fillId="0" borderId="10" xfId="10" applyNumberFormat="1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/>
    </xf>
    <xf numFmtId="0" fontId="3" fillId="3" borderId="2" xfId="12" applyFont="1" applyFill="1" applyBorder="1" applyAlignment="1">
      <alignment horizontal="center" vertical="top"/>
    </xf>
    <xf numFmtId="1" fontId="3" fillId="3" borderId="2" xfId="13" applyNumberFormat="1" applyFont="1" applyFill="1" applyBorder="1" applyAlignment="1">
      <alignment horizontal="center" vertical="center" wrapText="1"/>
    </xf>
    <xf numFmtId="3" fontId="3" fillId="3" borderId="2" xfId="13" applyNumberFormat="1" applyFont="1" applyFill="1" applyBorder="1" applyAlignment="1">
      <alignment horizontal="center" vertical="center" wrapText="1"/>
    </xf>
    <xf numFmtId="164" fontId="3" fillId="3" borderId="2" xfId="13" applyNumberFormat="1" applyFont="1" applyFill="1" applyBorder="1" applyAlignment="1">
      <alignment horizontal="center" vertical="center" wrapText="1"/>
    </xf>
    <xf numFmtId="0" fontId="3" fillId="3" borderId="2" xfId="13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/>
    </xf>
    <xf numFmtId="1" fontId="4" fillId="3" borderId="2" xfId="14" applyNumberFormat="1" applyFont="1" applyFill="1" applyBorder="1" applyAlignment="1">
      <alignment horizontal="right"/>
    </xf>
    <xf numFmtId="3" fontId="4" fillId="3" borderId="2" xfId="14" applyNumberFormat="1" applyFont="1" applyFill="1" applyBorder="1" applyAlignment="1">
      <alignment horizontal="right"/>
    </xf>
    <xf numFmtId="0" fontId="4" fillId="3" borderId="0" xfId="14" applyFont="1" applyFill="1"/>
    <xf numFmtId="0" fontId="4" fillId="0" borderId="0" xfId="14" applyFont="1"/>
    <xf numFmtId="0" fontId="4" fillId="0" borderId="2" xfId="14" applyFont="1" applyBorder="1" applyAlignment="1">
      <alignment horizontal="center" vertical="center" wrapText="1"/>
    </xf>
    <xf numFmtId="0" fontId="4" fillId="0" borderId="2" xfId="14" applyFont="1" applyBorder="1" applyAlignment="1">
      <alignment horizontal="center"/>
    </xf>
    <xf numFmtId="2" fontId="4" fillId="0" borderId="2" xfId="14" applyNumberFormat="1" applyFont="1" applyBorder="1" applyAlignment="1">
      <alignment horizontal="center"/>
    </xf>
    <xf numFmtId="165" fontId="4" fillId="0" borderId="2" xfId="14" applyNumberFormat="1" applyFont="1" applyBorder="1" applyAlignment="1">
      <alignment horizontal="right"/>
    </xf>
    <xf numFmtId="165" fontId="4" fillId="0" borderId="2" xfId="14" applyNumberFormat="1" applyFont="1" applyBorder="1" applyAlignment="1">
      <alignment horizontal="center"/>
    </xf>
    <xf numFmtId="164" fontId="4" fillId="0" borderId="2" xfId="14" applyNumberFormat="1" applyFont="1" applyBorder="1" applyAlignment="1">
      <alignment horizontal="center"/>
    </xf>
    <xf numFmtId="0" fontId="3" fillId="3" borderId="2" xfId="2" applyFont="1" applyFill="1" applyBorder="1" applyAlignment="1">
      <alignment indent="1"/>
    </xf>
    <xf numFmtId="0" fontId="3" fillId="3" borderId="2" xfId="2" applyFont="1" applyFill="1" applyBorder="1"/>
    <xf numFmtId="0" fontId="4" fillId="2" borderId="2" xfId="1" applyFont="1" applyFill="1" applyBorder="1" applyAlignment="1">
      <alignment horizontal="left" vertical="center" wrapText="1"/>
    </xf>
    <xf numFmtId="0" fontId="3" fillId="0" borderId="2" xfId="2" applyFont="1" applyBorder="1"/>
    <xf numFmtId="0" fontId="3" fillId="0" borderId="2" xfId="2" applyFont="1" applyBorder="1" applyAlignment="1">
      <alignment indent="1"/>
    </xf>
    <xf numFmtId="0" fontId="4" fillId="0" borderId="2" xfId="2" applyFont="1" applyBorder="1" applyAlignment="1">
      <alignment horizontal="center" vertical="center" wrapText="1"/>
    </xf>
    <xf numFmtId="1" fontId="4" fillId="0" borderId="1" xfId="2" applyNumberFormat="1" applyFont="1" applyBorder="1" applyAlignment="1">
      <alignment horizontal="center" vertical="center" wrapText="1"/>
    </xf>
    <xf numFmtId="1" fontId="4" fillId="0" borderId="5" xfId="2" applyNumberFormat="1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 wrapText="1"/>
    </xf>
    <xf numFmtId="0" fontId="4" fillId="0" borderId="3" xfId="2" applyFont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center" wrapText="1"/>
    </xf>
    <xf numFmtId="0" fontId="3" fillId="2" borderId="9" xfId="1" applyFont="1" applyFill="1" applyBorder="1" applyAlignment="1">
      <alignment horizontal="right" vertical="center" wrapText="1"/>
    </xf>
    <xf numFmtId="0" fontId="3" fillId="2" borderId="4" xfId="1" applyFont="1" applyFill="1" applyBorder="1" applyAlignment="1">
      <alignment horizontal="right" vertical="center" wrapText="1"/>
    </xf>
    <xf numFmtId="0" fontId="4" fillId="2" borderId="4" xfId="1" applyFont="1" applyFill="1" applyBorder="1" applyAlignment="1">
      <alignment vertical="center" wrapText="1"/>
    </xf>
    <xf numFmtId="0" fontId="3" fillId="0" borderId="6" xfId="2" applyFont="1" applyBorder="1"/>
    <xf numFmtId="0" fontId="3" fillId="0" borderId="8" xfId="2" applyFont="1" applyBorder="1"/>
    <xf numFmtId="0" fontId="3" fillId="0" borderId="6" xfId="2" applyFont="1" applyBorder="1" applyAlignment="1">
      <alignment indent="1"/>
    </xf>
    <xf numFmtId="0" fontId="3" fillId="0" borderId="7" xfId="2" applyFont="1" applyBorder="1" applyAlignment="1">
      <alignment indent="1"/>
    </xf>
    <xf numFmtId="0" fontId="3" fillId="0" borderId="8" xfId="2" applyFont="1" applyBorder="1" applyAlignment="1">
      <alignment inden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8" xfId="2" applyFont="1" applyBorder="1" applyAlignment="1">
      <alignment horizontal="center" vertical="center" wrapText="1"/>
    </xf>
    <xf numFmtId="0" fontId="4" fillId="2" borderId="9" xfId="1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 vertical="top"/>
    </xf>
    <xf numFmtId="0" fontId="4" fillId="3" borderId="7" xfId="0" applyFont="1" applyFill="1" applyBorder="1" applyAlignment="1">
      <alignment horizontal="center" vertical="top"/>
    </xf>
    <xf numFmtId="0" fontId="4" fillId="3" borderId="8" xfId="0" applyFont="1" applyFill="1" applyBorder="1" applyAlignment="1">
      <alignment horizontal="center" vertical="top"/>
    </xf>
    <xf numFmtId="0" fontId="3" fillId="3" borderId="0" xfId="0" applyFont="1" applyFill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0" borderId="2" xfId="14" applyFont="1" applyBorder="1" applyAlignment="1">
      <alignment horizontal="center"/>
    </xf>
    <xf numFmtId="0" fontId="10" fillId="3" borderId="0" xfId="0" applyFont="1" applyFill="1" applyAlignment="1">
      <alignment horizontal="right" vertical="center"/>
    </xf>
    <xf numFmtId="0" fontId="4" fillId="3" borderId="2" xfId="14" applyFont="1" applyFill="1" applyBorder="1"/>
    <xf numFmtId="0" fontId="4" fillId="0" borderId="0" xfId="14" applyFont="1" applyAlignment="1">
      <alignment horizontal="center"/>
    </xf>
    <xf numFmtId="0" fontId="4" fillId="0" borderId="1" xfId="14" applyFont="1" applyBorder="1" applyAlignment="1">
      <alignment horizontal="center" vertical="center" wrapText="1"/>
    </xf>
    <xf numFmtId="0" fontId="4" fillId="0" borderId="3" xfId="14" applyFont="1" applyBorder="1" applyAlignment="1">
      <alignment horizontal="center" vertical="center" wrapText="1"/>
    </xf>
    <xf numFmtId="0" fontId="4" fillId="0" borderId="4" xfId="14" applyFont="1" applyBorder="1" applyAlignment="1">
      <alignment horizontal="center" vertical="center" wrapText="1"/>
    </xf>
    <xf numFmtId="0" fontId="4" fillId="0" borderId="11" xfId="14" applyFont="1" applyBorder="1" applyAlignment="1">
      <alignment horizontal="center" vertical="center" wrapText="1"/>
    </xf>
    <xf numFmtId="0" fontId="4" fillId="0" borderId="2" xfId="14" applyFont="1" applyBorder="1" applyAlignment="1">
      <alignment horizontal="center" vertical="center" wrapText="1"/>
    </xf>
    <xf numFmtId="0" fontId="4" fillId="0" borderId="5" xfId="14" applyFont="1" applyBorder="1" applyAlignment="1">
      <alignment horizontal="center" vertical="center" wrapText="1"/>
    </xf>
    <xf numFmtId="1" fontId="9" fillId="2" borderId="0" xfId="1" applyNumberFormat="1" applyFont="1" applyFill="1" applyBorder="1" applyAlignment="1">
      <alignment horizontal="right" vertical="center" wrapText="1"/>
    </xf>
    <xf numFmtId="0" fontId="9" fillId="2" borderId="0" xfId="1" applyFont="1" applyFill="1" applyBorder="1" applyAlignment="1">
      <alignment vertical="center" wrapText="1"/>
    </xf>
    <xf numFmtId="1" fontId="4" fillId="0" borderId="0" xfId="2" applyNumberFormat="1" applyFont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1" fontId="4" fillId="0" borderId="0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 wrapText="1"/>
    </xf>
    <xf numFmtId="1" fontId="3" fillId="2" borderId="0" xfId="1" applyNumberFormat="1" applyFont="1" applyFill="1" applyBorder="1" applyAlignment="1">
      <alignment horizontal="right" vertical="center" wrapText="1"/>
    </xf>
    <xf numFmtId="0" fontId="4" fillId="2" borderId="0" xfId="1" applyFont="1" applyFill="1" applyBorder="1" applyAlignment="1">
      <alignment horizontal="left" vertical="center" wrapText="1"/>
    </xf>
    <xf numFmtId="0" fontId="3" fillId="0" borderId="0" xfId="2" applyFont="1" applyBorder="1" applyAlignment="1">
      <alignment indent="1"/>
    </xf>
    <xf numFmtId="0" fontId="4" fillId="0" borderId="0" xfId="2" applyNumberFormat="1" applyFont="1" applyBorder="1" applyAlignment="1">
      <alignment horizontal="center" vertical="top"/>
    </xf>
    <xf numFmtId="0" fontId="4" fillId="0" borderId="0" xfId="2" applyNumberFormat="1" applyFont="1" applyBorder="1" applyAlignment="1">
      <alignment vertical="top" wrapText="1"/>
    </xf>
    <xf numFmtId="0" fontId="4" fillId="0" borderId="0" xfId="10" applyNumberFormat="1" applyFont="1" applyBorder="1" applyAlignment="1">
      <alignment horizontal="center" vertical="top"/>
    </xf>
    <xf numFmtId="0" fontId="3" fillId="0" borderId="0" xfId="2" applyNumberFormat="1" applyFont="1" applyBorder="1"/>
    <xf numFmtId="0" fontId="4" fillId="0" borderId="0" xfId="10" applyNumberFormat="1" applyFont="1" applyBorder="1" applyAlignment="1">
      <alignment horizontal="center"/>
    </xf>
    <xf numFmtId="0" fontId="3" fillId="0" borderId="0" xfId="2" applyNumberFormat="1" applyFont="1" applyBorder="1" applyAlignment="1">
      <alignment indent="1"/>
    </xf>
    <xf numFmtId="0" fontId="8" fillId="3" borderId="0" xfId="1" applyNumberFormat="1" applyFont="1" applyFill="1" applyBorder="1" applyAlignment="1">
      <alignment horizontal="right"/>
    </xf>
    <xf numFmtId="0" fontId="8" fillId="3" borderId="0" xfId="1" applyNumberFormat="1" applyFont="1" applyFill="1" applyBorder="1" applyAlignment="1"/>
    <xf numFmtId="0" fontId="8" fillId="3" borderId="0" xfId="1" applyNumberFormat="1" applyFont="1" applyFill="1" applyBorder="1" applyAlignment="1">
      <alignment horizontal="center" vertical="center"/>
    </xf>
    <xf numFmtId="0" fontId="4" fillId="3" borderId="0" xfId="1" applyNumberFormat="1" applyFont="1" applyFill="1" applyBorder="1" applyAlignment="1">
      <alignment horizontal="right"/>
    </xf>
    <xf numFmtId="0" fontId="4" fillId="3" borderId="0" xfId="1" applyNumberFormat="1" applyFont="1" applyFill="1" applyBorder="1" applyAlignment="1"/>
    <xf numFmtId="0" fontId="3" fillId="3" borderId="0" xfId="2" applyFont="1" applyFill="1" applyBorder="1" applyAlignment="1">
      <alignment indent="1"/>
    </xf>
    <xf numFmtId="1" fontId="4" fillId="3" borderId="0" xfId="2" applyNumberFormat="1" applyFont="1" applyFill="1" applyBorder="1" applyAlignment="1">
      <alignment horizontal="center" vertical="top"/>
    </xf>
    <xf numFmtId="0" fontId="4" fillId="3" borderId="0" xfId="2" applyFont="1" applyFill="1" applyBorder="1" applyAlignment="1">
      <alignment vertical="top" wrapText="1"/>
    </xf>
    <xf numFmtId="2" fontId="4" fillId="3" borderId="0" xfId="2" applyNumberFormat="1" applyFont="1" applyFill="1" applyBorder="1" applyAlignment="1">
      <alignment horizontal="center" vertical="top"/>
    </xf>
    <xf numFmtId="164" fontId="4" fillId="3" borderId="0" xfId="2" applyNumberFormat="1" applyFont="1" applyFill="1" applyBorder="1" applyAlignment="1">
      <alignment horizontal="center" vertical="top"/>
    </xf>
    <xf numFmtId="0" fontId="3" fillId="3" borderId="0" xfId="2" applyFont="1" applyFill="1" applyBorder="1"/>
    <xf numFmtId="1" fontId="4" fillId="3" borderId="0" xfId="2" applyNumberFormat="1" applyFont="1" applyFill="1" applyBorder="1" applyAlignment="1">
      <alignment horizontal="center"/>
    </xf>
    <xf numFmtId="3" fontId="4" fillId="3" borderId="0" xfId="2" applyNumberFormat="1" applyFont="1" applyFill="1" applyBorder="1" applyAlignment="1">
      <alignment horizontal="center"/>
    </xf>
    <xf numFmtId="4" fontId="4" fillId="3" borderId="0" xfId="2" applyNumberFormat="1" applyFont="1" applyFill="1" applyBorder="1" applyAlignment="1">
      <alignment horizontal="center"/>
    </xf>
  </cellXfs>
  <cellStyles count="15">
    <cellStyle name="Обычный" xfId="0" builtinId="0"/>
    <cellStyle name="Обычный 2" xfId="3" xr:uid="{00000000-0005-0000-0000-000001000000}"/>
    <cellStyle name="Обычный 3" xfId="4" xr:uid="{00000000-0005-0000-0000-000002000000}"/>
    <cellStyle name="Обычный 3 3" xfId="5" xr:uid="{00000000-0005-0000-0000-000003000000}"/>
    <cellStyle name="Обычный 4" xfId="6" xr:uid="{00000000-0005-0000-0000-000004000000}"/>
    <cellStyle name="Обычный 5" xfId="8" xr:uid="{00000000-0005-0000-0000-000005000000}"/>
    <cellStyle name="Обычный 6" xfId="1" xr:uid="{00000000-0005-0000-0000-000006000000}"/>
    <cellStyle name="Обычный_Лист1" xfId="2" xr:uid="{00000000-0005-0000-0000-000007000000}"/>
    <cellStyle name="Обычный_Лист2" xfId="12" xr:uid="{00000000-0005-0000-0000-000008000000}"/>
    <cellStyle name="Обычный_Лист3" xfId="10" xr:uid="{00000000-0005-0000-0000-000009000000}"/>
    <cellStyle name="Обычный_Расчет ХЭХ" xfId="13" xr:uid="{00000000-0005-0000-0000-00000A000000}"/>
    <cellStyle name="Обычный_соотношение ЭЦ" xfId="14" xr:uid="{00000000-0005-0000-0000-00000B000000}"/>
    <cellStyle name="Процентный" xfId="11" builtinId="5"/>
    <cellStyle name="Процентный 2" xfId="7" xr:uid="{00000000-0005-0000-0000-00000D000000}"/>
    <cellStyle name="Процентный 3" xfId="9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205740</xdr:colOff>
      <xdr:row>28</xdr:row>
      <xdr:rowOff>147645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3221F6E-AD04-4512-A5B6-51A573443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36280" cy="58321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72"/>
  <sheetViews>
    <sheetView tabSelected="1" zoomScaleNormal="100" zoomScaleSheetLayoutView="88" workbookViewId="0">
      <selection activeCell="P25" sqref="P25"/>
    </sheetView>
  </sheetViews>
  <sheetFormatPr defaultRowHeight="14.4" x14ac:dyDescent="0.3"/>
  <cols>
    <col min="1" max="1" width="10.44140625" customWidth="1"/>
    <col min="2" max="2" width="31.33203125" customWidth="1"/>
    <col min="3" max="3" width="8.33203125" customWidth="1"/>
    <col min="4" max="4" width="5.6640625" customWidth="1"/>
    <col min="5" max="5" width="5.88671875" customWidth="1"/>
    <col min="6" max="6" width="6.33203125" customWidth="1"/>
    <col min="7" max="7" width="7.88671875" customWidth="1"/>
    <col min="8" max="8" width="6.33203125" customWidth="1"/>
    <col min="9" max="9" width="6.6640625" customWidth="1"/>
    <col min="10" max="10" width="7.5546875" customWidth="1"/>
    <col min="11" max="11" width="6.5546875" customWidth="1"/>
    <col min="12" max="12" width="7.6640625" customWidth="1"/>
    <col min="13" max="13" width="7.88671875" customWidth="1"/>
    <col min="14" max="14" width="7" customWidth="1"/>
    <col min="15" max="15" width="5.5546875" customWidth="1"/>
  </cols>
  <sheetData>
    <row r="1" spans="1:15" ht="16.5" customHeight="1" x14ac:dyDescent="0.3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</row>
    <row r="2" spans="1:15" ht="16.5" customHeight="1" x14ac:dyDescent="0.3">
      <c r="A2" s="123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</row>
    <row r="3" spans="1:15" x14ac:dyDescent="0.3">
      <c r="A3" s="123"/>
      <c r="B3" s="124"/>
      <c r="C3" s="124"/>
      <c r="D3" s="125"/>
      <c r="E3" s="125"/>
      <c r="F3" s="125"/>
      <c r="G3" s="124"/>
      <c r="H3" s="125"/>
      <c r="I3" s="125"/>
      <c r="J3" s="125"/>
      <c r="K3" s="125"/>
      <c r="L3" s="125"/>
      <c r="M3" s="125"/>
      <c r="N3" s="125"/>
      <c r="O3" s="125"/>
    </row>
    <row r="4" spans="1:15" ht="15" customHeight="1" x14ac:dyDescent="0.3">
      <c r="A4" s="126"/>
      <c r="B4" s="127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</row>
    <row r="5" spans="1:15" ht="17.25" customHeight="1" x14ac:dyDescent="0.3">
      <c r="A5" s="128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</row>
    <row r="6" spans="1:15" ht="12.75" customHeight="1" x14ac:dyDescent="0.3">
      <c r="A6" s="128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</row>
    <row r="7" spans="1:15" ht="15" customHeight="1" x14ac:dyDescent="0.3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 spans="1:15" ht="16.5" customHeight="1" x14ac:dyDescent="0.3">
      <c r="A8" s="131"/>
      <c r="B8" s="132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5" ht="15" customHeight="1" x14ac:dyDescent="0.3">
      <c r="A9" s="131"/>
      <c r="B9" s="132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</row>
    <row r="10" spans="1:15" ht="15.75" customHeight="1" x14ac:dyDescent="0.3">
      <c r="A10" s="131"/>
      <c r="B10" s="132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</row>
    <row r="11" spans="1:15" ht="17.25" customHeight="1" x14ac:dyDescent="0.3">
      <c r="A11" s="131"/>
      <c r="B11" s="132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</row>
    <row r="12" spans="1:15" ht="15.75" customHeight="1" x14ac:dyDescent="0.3">
      <c r="A12" s="134"/>
      <c r="B12" s="134"/>
      <c r="C12" s="135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</row>
    <row r="13" spans="1:15" ht="15" customHeight="1" x14ac:dyDescent="0.3">
      <c r="A13" s="136"/>
      <c r="B13" s="136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</row>
    <row r="14" spans="1:15" ht="21" customHeight="1" x14ac:dyDescent="0.3">
      <c r="A14" s="131"/>
      <c r="B14" s="132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</row>
    <row r="15" spans="1:15" x14ac:dyDescent="0.3">
      <c r="A15" s="131"/>
      <c r="B15" s="132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</row>
    <row r="16" spans="1:15" ht="15.75" customHeight="1" x14ac:dyDescent="0.3">
      <c r="A16" s="137"/>
      <c r="B16" s="138"/>
      <c r="C16" s="139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</row>
    <row r="17" spans="1:15" x14ac:dyDescent="0.3">
      <c r="A17" s="140"/>
      <c r="B17" s="141"/>
      <c r="C17" s="139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</row>
    <row r="18" spans="1:15" ht="18.75" customHeight="1" x14ac:dyDescent="0.3">
      <c r="A18" s="131"/>
      <c r="B18" s="132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</row>
    <row r="19" spans="1:15" ht="16.5" customHeight="1" x14ac:dyDescent="0.3">
      <c r="A19" s="131"/>
      <c r="B19" s="132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</row>
    <row r="20" spans="1:15" ht="14.25" customHeight="1" x14ac:dyDescent="0.3">
      <c r="A20" s="131"/>
      <c r="B20" s="132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</row>
    <row r="21" spans="1:15" ht="15" customHeight="1" x14ac:dyDescent="0.3">
      <c r="A21" s="134"/>
      <c r="B21" s="134"/>
      <c r="C21" s="135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</row>
    <row r="22" spans="1:15" ht="15" customHeight="1" x14ac:dyDescent="0.3">
      <c r="A22" s="142"/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</row>
    <row r="23" spans="1:15" ht="18" customHeight="1" x14ac:dyDescent="0.3">
      <c r="A23" s="143"/>
      <c r="B23" s="144"/>
      <c r="C23" s="143"/>
      <c r="D23" s="145"/>
      <c r="E23" s="145"/>
      <c r="F23" s="146"/>
      <c r="G23" s="145"/>
      <c r="H23" s="146"/>
      <c r="I23" s="145"/>
      <c r="J23" s="145"/>
      <c r="K23" s="145"/>
      <c r="L23" s="145"/>
      <c r="M23" s="145"/>
      <c r="N23" s="145"/>
      <c r="O23" s="145"/>
    </row>
    <row r="24" spans="1:15" ht="21" customHeight="1" x14ac:dyDescent="0.3">
      <c r="A24" s="143"/>
      <c r="B24" s="144"/>
      <c r="C24" s="143"/>
      <c r="D24" s="145"/>
      <c r="E24" s="145"/>
      <c r="F24" s="145"/>
      <c r="G24" s="145"/>
      <c r="H24" s="145"/>
      <c r="I24" s="146"/>
      <c r="J24" s="143"/>
      <c r="K24" s="146"/>
      <c r="L24" s="145"/>
      <c r="M24" s="143"/>
      <c r="N24" s="145"/>
      <c r="O24" s="145"/>
    </row>
    <row r="25" spans="1:15" ht="14.25" customHeight="1" x14ac:dyDescent="0.3">
      <c r="A25" s="143"/>
      <c r="B25" s="144"/>
      <c r="C25" s="143"/>
      <c r="D25" s="146"/>
      <c r="E25" s="146"/>
      <c r="F25" s="146"/>
      <c r="G25" s="143"/>
      <c r="H25" s="145"/>
      <c r="I25" s="143"/>
      <c r="J25" s="143"/>
      <c r="K25" s="146"/>
      <c r="L25" s="143"/>
      <c r="M25" s="143"/>
      <c r="N25" s="143"/>
      <c r="O25" s="146"/>
    </row>
    <row r="26" spans="1:15" ht="17.25" customHeight="1" x14ac:dyDescent="0.3">
      <c r="A26" s="147"/>
      <c r="B26" s="147"/>
      <c r="C26" s="148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</row>
    <row r="27" spans="1:15" ht="17.25" customHeight="1" x14ac:dyDescent="0.3">
      <c r="A27" s="147"/>
      <c r="B27" s="147"/>
      <c r="C27" s="149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</row>
    <row r="28" spans="1:15" ht="17.25" customHeight="1" x14ac:dyDescent="0.3">
      <c r="A28" s="2"/>
      <c r="B28" s="3"/>
      <c r="C28" s="3"/>
      <c r="D28" s="7"/>
      <c r="E28" s="7"/>
      <c r="F28" s="6"/>
      <c r="G28" s="6"/>
      <c r="H28" s="7"/>
      <c r="I28" s="7"/>
      <c r="J28" s="7"/>
      <c r="K28" s="7"/>
      <c r="L28" s="7"/>
      <c r="M28" s="7"/>
      <c r="N28" s="4"/>
      <c r="O28" s="1"/>
    </row>
    <row r="29" spans="1:15" ht="17.25" customHeight="1" x14ac:dyDescent="0.3">
      <c r="A29" s="2"/>
      <c r="B29" s="3"/>
      <c r="C29" s="7"/>
      <c r="D29" s="7"/>
      <c r="E29" s="7"/>
      <c r="F29" s="6"/>
      <c r="G29" s="6"/>
      <c r="H29" s="7"/>
      <c r="I29" s="7"/>
      <c r="J29" s="7"/>
      <c r="K29" s="7"/>
      <c r="L29" s="7"/>
      <c r="M29" s="7"/>
      <c r="N29" s="4"/>
      <c r="O29" s="1"/>
    </row>
    <row r="30" spans="1:15" ht="22.5" customHeight="1" x14ac:dyDescent="0.3">
      <c r="A30" s="81" t="s">
        <v>0</v>
      </c>
      <c r="B30" s="83" t="s">
        <v>1</v>
      </c>
      <c r="C30" s="83" t="s">
        <v>2</v>
      </c>
      <c r="D30" s="80" t="s">
        <v>3</v>
      </c>
      <c r="E30" s="80"/>
      <c r="F30" s="80"/>
      <c r="G30" s="83" t="s">
        <v>4</v>
      </c>
      <c r="H30" s="80" t="s">
        <v>5</v>
      </c>
      <c r="I30" s="80"/>
      <c r="J30" s="80"/>
      <c r="K30" s="80"/>
      <c r="L30" s="80" t="s">
        <v>6</v>
      </c>
      <c r="M30" s="80"/>
      <c r="N30" s="80"/>
      <c r="O30" s="80"/>
    </row>
    <row r="31" spans="1:15" ht="20.25" customHeight="1" x14ac:dyDescent="0.3">
      <c r="A31" s="82"/>
      <c r="B31" s="84"/>
      <c r="C31" s="85"/>
      <c r="D31" s="8" t="s">
        <v>7</v>
      </c>
      <c r="E31" s="8" t="s">
        <v>8</v>
      </c>
      <c r="F31" s="8" t="s">
        <v>9</v>
      </c>
      <c r="G31" s="85"/>
      <c r="H31" s="8" t="s">
        <v>10</v>
      </c>
      <c r="I31" s="8" t="s">
        <v>11</v>
      </c>
      <c r="J31" s="8" t="s">
        <v>12</v>
      </c>
      <c r="K31" s="8" t="s">
        <v>13</v>
      </c>
      <c r="L31" s="8" t="s">
        <v>14</v>
      </c>
      <c r="M31" s="8" t="s">
        <v>15</v>
      </c>
      <c r="N31" s="8" t="s">
        <v>16</v>
      </c>
      <c r="O31" s="8" t="s">
        <v>17</v>
      </c>
    </row>
    <row r="32" spans="1:15" ht="17.25" customHeight="1" x14ac:dyDescent="0.3">
      <c r="A32" s="9">
        <v>1</v>
      </c>
      <c r="B32" s="11">
        <v>2</v>
      </c>
      <c r="C32" s="9">
        <v>3</v>
      </c>
      <c r="D32" s="9">
        <v>4</v>
      </c>
      <c r="E32" s="9">
        <v>5</v>
      </c>
      <c r="F32" s="9">
        <v>6</v>
      </c>
      <c r="G32" s="9">
        <v>7</v>
      </c>
      <c r="H32" s="9">
        <v>8</v>
      </c>
      <c r="I32" s="9">
        <v>9</v>
      </c>
      <c r="J32" s="9">
        <v>10</v>
      </c>
      <c r="K32" s="9">
        <v>11</v>
      </c>
      <c r="L32" s="9">
        <v>12</v>
      </c>
      <c r="M32" s="9">
        <v>13</v>
      </c>
      <c r="N32" s="9">
        <v>14</v>
      </c>
      <c r="O32" s="9">
        <v>15</v>
      </c>
    </row>
    <row r="33" spans="1:15" x14ac:dyDescent="0.3">
      <c r="A33" s="19" t="s">
        <v>18</v>
      </c>
      <c r="B33" s="77" t="s">
        <v>32</v>
      </c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</row>
    <row r="34" spans="1:15" ht="31.5" customHeight="1" x14ac:dyDescent="0.3">
      <c r="A34" s="19" t="s">
        <v>20</v>
      </c>
      <c r="B34" s="77">
        <v>1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</row>
    <row r="35" spans="1:15" x14ac:dyDescent="0.3">
      <c r="A35" s="79" t="s">
        <v>21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1:15" ht="18.75" customHeight="1" x14ac:dyDescent="0.3">
      <c r="A36" s="22" t="s">
        <v>33</v>
      </c>
      <c r="B36" s="23" t="s">
        <v>34</v>
      </c>
      <c r="C36" s="13">
        <v>100</v>
      </c>
      <c r="D36" s="14">
        <v>1.3</v>
      </c>
      <c r="E36" s="14">
        <v>5.0999999999999996</v>
      </c>
      <c r="F36" s="14">
        <v>6.9</v>
      </c>
      <c r="G36" s="15">
        <v>8</v>
      </c>
      <c r="H36" s="15">
        <v>0.06</v>
      </c>
      <c r="I36" s="13">
        <v>5</v>
      </c>
      <c r="J36" s="13">
        <v>2000</v>
      </c>
      <c r="K36" s="14">
        <v>2.6</v>
      </c>
      <c r="L36" s="14">
        <v>28.1</v>
      </c>
      <c r="M36" s="15">
        <v>55.33</v>
      </c>
      <c r="N36" s="15">
        <v>38.07</v>
      </c>
      <c r="O36" s="15">
        <v>0.71</v>
      </c>
    </row>
    <row r="37" spans="1:15" x14ac:dyDescent="0.3">
      <c r="A37" s="22" t="s">
        <v>35</v>
      </c>
      <c r="B37" s="23" t="s">
        <v>36</v>
      </c>
      <c r="C37" s="13">
        <v>240</v>
      </c>
      <c r="D37" s="15">
        <v>18.920000000000002</v>
      </c>
      <c r="E37" s="15">
        <v>12.42</v>
      </c>
      <c r="F37" s="15">
        <v>29.48</v>
      </c>
      <c r="G37" s="15">
        <v>332.75</v>
      </c>
      <c r="H37" s="15">
        <v>0.28000000000000003</v>
      </c>
      <c r="I37" s="15">
        <v>37.25</v>
      </c>
      <c r="J37" s="14">
        <v>16.8</v>
      </c>
      <c r="K37" s="15">
        <v>2.4500000000000002</v>
      </c>
      <c r="L37" s="15">
        <v>31.07</v>
      </c>
      <c r="M37" s="15">
        <v>246.43</v>
      </c>
      <c r="N37" s="15">
        <v>58.35</v>
      </c>
      <c r="O37" s="15">
        <v>2.35</v>
      </c>
    </row>
    <row r="38" spans="1:15" ht="15" customHeight="1" x14ac:dyDescent="0.3">
      <c r="A38" s="22" t="s">
        <v>37</v>
      </c>
      <c r="B38" s="23" t="s">
        <v>38</v>
      </c>
      <c r="C38" s="13">
        <v>200</v>
      </c>
      <c r="D38" s="15">
        <v>0.26</v>
      </c>
      <c r="E38" s="15">
        <v>0.03</v>
      </c>
      <c r="F38" s="15">
        <v>11.26</v>
      </c>
      <c r="G38" s="15">
        <v>97.79</v>
      </c>
      <c r="H38" s="17"/>
      <c r="I38" s="14">
        <v>2.9</v>
      </c>
      <c r="J38" s="14">
        <v>0.5</v>
      </c>
      <c r="K38" s="15">
        <v>0.01</v>
      </c>
      <c r="L38" s="15">
        <v>8.08</v>
      </c>
      <c r="M38" s="15">
        <v>9.7799999999999994</v>
      </c>
      <c r="N38" s="15">
        <v>5.24</v>
      </c>
      <c r="O38" s="14">
        <v>0.9</v>
      </c>
    </row>
    <row r="39" spans="1:15" x14ac:dyDescent="0.3">
      <c r="A39" s="22"/>
      <c r="B39" s="23" t="s">
        <v>39</v>
      </c>
      <c r="C39" s="13">
        <v>60</v>
      </c>
      <c r="D39" s="14">
        <v>4.8</v>
      </c>
      <c r="E39" s="14">
        <v>0.6</v>
      </c>
      <c r="F39" s="14">
        <v>31.2</v>
      </c>
      <c r="G39" s="13">
        <v>150</v>
      </c>
      <c r="H39" s="14">
        <v>0.1</v>
      </c>
      <c r="I39" s="17"/>
      <c r="J39" s="17"/>
      <c r="K39" s="15">
        <v>0.78</v>
      </c>
      <c r="L39" s="14">
        <v>13.8</v>
      </c>
      <c r="M39" s="14">
        <v>52.2</v>
      </c>
      <c r="N39" s="14">
        <v>19.8</v>
      </c>
      <c r="O39" s="14">
        <v>1.2</v>
      </c>
    </row>
    <row r="40" spans="1:15" x14ac:dyDescent="0.3">
      <c r="A40" s="78" t="s">
        <v>26</v>
      </c>
      <c r="B40" s="78"/>
      <c r="C40" s="16">
        <v>600</v>
      </c>
      <c r="D40" s="15">
        <v>25.28</v>
      </c>
      <c r="E40" s="15">
        <v>18.149999999999999</v>
      </c>
      <c r="F40" s="15">
        <v>78.84</v>
      </c>
      <c r="G40" s="15">
        <v>588.54</v>
      </c>
      <c r="H40" s="15">
        <v>0.44</v>
      </c>
      <c r="I40" s="15">
        <v>45.15</v>
      </c>
      <c r="J40" s="14">
        <v>2017.3</v>
      </c>
      <c r="K40" s="15">
        <v>5.84</v>
      </c>
      <c r="L40" s="15">
        <v>81.05</v>
      </c>
      <c r="M40" s="15">
        <v>363.74</v>
      </c>
      <c r="N40" s="15">
        <v>121.46</v>
      </c>
      <c r="O40" s="15">
        <v>5.16</v>
      </c>
    </row>
    <row r="41" spans="1:15" x14ac:dyDescent="0.3">
      <c r="A41" s="79" t="s">
        <v>27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1:15" x14ac:dyDescent="0.3">
      <c r="A42" s="22" t="s">
        <v>40</v>
      </c>
      <c r="B42" s="23" t="s">
        <v>41</v>
      </c>
      <c r="C42" s="13">
        <v>100</v>
      </c>
      <c r="D42" s="15">
        <v>1.63</v>
      </c>
      <c r="E42" s="15">
        <v>3.87</v>
      </c>
      <c r="F42" s="15">
        <v>9.75</v>
      </c>
      <c r="G42" s="15">
        <v>79.930000000000007</v>
      </c>
      <c r="H42" s="15">
        <v>7.0000000000000007E-2</v>
      </c>
      <c r="I42" s="15">
        <v>9.2799999999999994</v>
      </c>
      <c r="J42" s="14">
        <v>536.29999999999995</v>
      </c>
      <c r="K42" s="15">
        <v>1.62</v>
      </c>
      <c r="L42" s="13">
        <v>18</v>
      </c>
      <c r="M42" s="15">
        <v>48.43</v>
      </c>
      <c r="N42" s="15">
        <v>22.47</v>
      </c>
      <c r="O42" s="15">
        <v>0.62</v>
      </c>
    </row>
    <row r="43" spans="1:15" x14ac:dyDescent="0.3">
      <c r="A43" s="22" t="s">
        <v>42</v>
      </c>
      <c r="B43" s="23" t="s">
        <v>43</v>
      </c>
      <c r="C43" s="13">
        <v>260</v>
      </c>
      <c r="D43" s="15">
        <v>4.28</v>
      </c>
      <c r="E43" s="15">
        <v>6.44</v>
      </c>
      <c r="F43" s="15">
        <v>12.83</v>
      </c>
      <c r="G43" s="15">
        <v>127.05</v>
      </c>
      <c r="H43" s="15">
        <v>0.05</v>
      </c>
      <c r="I43" s="15">
        <v>19.04</v>
      </c>
      <c r="J43" s="14">
        <v>211.9</v>
      </c>
      <c r="K43" s="15">
        <v>1.52</v>
      </c>
      <c r="L43" s="15">
        <v>44.05</v>
      </c>
      <c r="M43" s="14">
        <v>53.5</v>
      </c>
      <c r="N43" s="15">
        <v>23.59</v>
      </c>
      <c r="O43" s="15">
        <v>1.0900000000000001</v>
      </c>
    </row>
    <row r="44" spans="1:15" ht="16.5" customHeight="1" x14ac:dyDescent="0.3">
      <c r="A44" s="22" t="s">
        <v>44</v>
      </c>
      <c r="B44" s="23" t="s">
        <v>45</v>
      </c>
      <c r="C44" s="13">
        <v>100</v>
      </c>
      <c r="D44" s="15">
        <v>12.17</v>
      </c>
      <c r="E44" s="15">
        <v>14.12</v>
      </c>
      <c r="F44" s="15">
        <v>3.66</v>
      </c>
      <c r="G44" s="15">
        <v>194.15</v>
      </c>
      <c r="H44" s="15">
        <v>0.53</v>
      </c>
      <c r="I44" s="15">
        <v>2.82</v>
      </c>
      <c r="J44" s="15">
        <v>121.34</v>
      </c>
      <c r="K44" s="15">
        <v>1.1200000000000001</v>
      </c>
      <c r="L44" s="15">
        <v>16.079999999999998</v>
      </c>
      <c r="M44" s="15">
        <v>134.19</v>
      </c>
      <c r="N44" s="15">
        <v>17.37</v>
      </c>
      <c r="O44" s="15">
        <v>0.92</v>
      </c>
    </row>
    <row r="45" spans="1:15" ht="16.5" customHeight="1" x14ac:dyDescent="0.3">
      <c r="A45" s="22" t="s">
        <v>46</v>
      </c>
      <c r="B45" s="23" t="s">
        <v>47</v>
      </c>
      <c r="C45" s="13">
        <v>180</v>
      </c>
      <c r="D45" s="14">
        <v>7.6</v>
      </c>
      <c r="E45" s="15">
        <v>5.61</v>
      </c>
      <c r="F45" s="15">
        <v>34.33</v>
      </c>
      <c r="G45" s="15">
        <v>217.85</v>
      </c>
      <c r="H45" s="15">
        <v>0.26</v>
      </c>
      <c r="I45" s="17"/>
      <c r="J45" s="14">
        <v>23.7</v>
      </c>
      <c r="K45" s="15">
        <v>0.53</v>
      </c>
      <c r="L45" s="15">
        <v>15.04</v>
      </c>
      <c r="M45" s="15">
        <v>180.68</v>
      </c>
      <c r="N45" s="15">
        <v>120.14</v>
      </c>
      <c r="O45" s="15">
        <v>4.04</v>
      </c>
    </row>
    <row r="46" spans="1:15" ht="16.5" customHeight="1" x14ac:dyDescent="0.3">
      <c r="A46" s="22" t="s">
        <v>48</v>
      </c>
      <c r="B46" s="23" t="s">
        <v>49</v>
      </c>
      <c r="C46" s="13">
        <v>200</v>
      </c>
      <c r="D46" s="15">
        <v>0.54</v>
      </c>
      <c r="E46" s="15">
        <v>0.22</v>
      </c>
      <c r="F46" s="15">
        <v>18.71</v>
      </c>
      <c r="G46" s="15">
        <v>89.33</v>
      </c>
      <c r="H46" s="15">
        <v>0.01</v>
      </c>
      <c r="I46" s="13">
        <v>160</v>
      </c>
      <c r="J46" s="15">
        <v>130.72</v>
      </c>
      <c r="K46" s="15">
        <v>0.61</v>
      </c>
      <c r="L46" s="15">
        <v>9.93</v>
      </c>
      <c r="M46" s="15">
        <v>2.72</v>
      </c>
      <c r="N46" s="15">
        <v>2.72</v>
      </c>
      <c r="O46" s="15">
        <v>0.51</v>
      </c>
    </row>
    <row r="47" spans="1:15" ht="16.5" customHeight="1" x14ac:dyDescent="0.3">
      <c r="A47" s="22"/>
      <c r="B47" s="23" t="s">
        <v>39</v>
      </c>
      <c r="C47" s="13">
        <v>40</v>
      </c>
      <c r="D47" s="14">
        <v>3.2</v>
      </c>
      <c r="E47" s="14">
        <v>0.4</v>
      </c>
      <c r="F47" s="14">
        <v>20.8</v>
      </c>
      <c r="G47" s="13">
        <v>100</v>
      </c>
      <c r="H47" s="15">
        <v>7.0000000000000007E-2</v>
      </c>
      <c r="I47" s="17"/>
      <c r="J47" s="17"/>
      <c r="K47" s="15">
        <v>0.52</v>
      </c>
      <c r="L47" s="14">
        <v>9.1999999999999993</v>
      </c>
      <c r="M47" s="14">
        <v>34.799999999999997</v>
      </c>
      <c r="N47" s="14">
        <v>13.2</v>
      </c>
      <c r="O47" s="14">
        <v>0.8</v>
      </c>
    </row>
    <row r="48" spans="1:15" x14ac:dyDescent="0.3">
      <c r="A48" s="22"/>
      <c r="B48" s="23" t="s">
        <v>50</v>
      </c>
      <c r="C48" s="13">
        <v>50</v>
      </c>
      <c r="D48" s="13">
        <v>3</v>
      </c>
      <c r="E48" s="14">
        <v>0.5</v>
      </c>
      <c r="F48" s="13">
        <v>21</v>
      </c>
      <c r="G48" s="13">
        <v>100</v>
      </c>
      <c r="H48" s="15">
        <v>0.09</v>
      </c>
      <c r="I48" s="17"/>
      <c r="J48" s="17"/>
      <c r="K48" s="14">
        <v>0.7</v>
      </c>
      <c r="L48" s="14">
        <v>14.5</v>
      </c>
      <c r="M48" s="13">
        <v>75</v>
      </c>
      <c r="N48" s="14">
        <v>23.5</v>
      </c>
      <c r="O48" s="15">
        <v>1.95</v>
      </c>
    </row>
    <row r="49" spans="1:15" x14ac:dyDescent="0.3">
      <c r="A49" s="78" t="s">
        <v>30</v>
      </c>
      <c r="B49" s="78"/>
      <c r="C49" s="16">
        <v>930</v>
      </c>
      <c r="D49" s="15">
        <v>32.42</v>
      </c>
      <c r="E49" s="15">
        <v>31.16</v>
      </c>
      <c r="F49" s="15">
        <v>121.08</v>
      </c>
      <c r="G49" s="15">
        <v>908.31</v>
      </c>
      <c r="H49" s="15">
        <v>1.08</v>
      </c>
      <c r="I49" s="15">
        <v>191.14</v>
      </c>
      <c r="J49" s="15">
        <v>1023.96</v>
      </c>
      <c r="K49" s="15">
        <v>6.62</v>
      </c>
      <c r="L49" s="14">
        <v>126.8</v>
      </c>
      <c r="M49" s="15">
        <v>529.32000000000005</v>
      </c>
      <c r="N49" s="15">
        <v>222.99</v>
      </c>
      <c r="O49" s="15">
        <v>9.93</v>
      </c>
    </row>
    <row r="50" spans="1:15" x14ac:dyDescent="0.3">
      <c r="A50" s="75" t="s">
        <v>170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</row>
    <row r="51" spans="1:15" ht="19.5" customHeight="1" x14ac:dyDescent="0.3">
      <c r="A51" s="22" t="s">
        <v>171</v>
      </c>
      <c r="B51" s="23" t="s">
        <v>187</v>
      </c>
      <c r="C51" s="22">
        <v>70</v>
      </c>
      <c r="D51" s="30">
        <v>7.8</v>
      </c>
      <c r="E51" s="30">
        <v>4.2</v>
      </c>
      <c r="F51" s="31">
        <v>12.5</v>
      </c>
      <c r="G51" s="30">
        <v>309.89999999999998</v>
      </c>
      <c r="H51" s="31">
        <v>0.1</v>
      </c>
      <c r="I51" s="30">
        <v>0.08</v>
      </c>
      <c r="J51" s="30">
        <v>39.880000000000003</v>
      </c>
      <c r="K51" s="30">
        <v>0.57999999999999996</v>
      </c>
      <c r="L51" s="30">
        <v>117.84</v>
      </c>
      <c r="M51" s="30">
        <v>156.74</v>
      </c>
      <c r="N51" s="30">
        <v>24.24</v>
      </c>
      <c r="O51" s="30">
        <v>1.19</v>
      </c>
    </row>
    <row r="52" spans="1:15" ht="19.5" customHeight="1" x14ac:dyDescent="0.3">
      <c r="A52" s="22" t="s">
        <v>23</v>
      </c>
      <c r="B52" s="23" t="s">
        <v>24</v>
      </c>
      <c r="C52" s="22">
        <v>200</v>
      </c>
      <c r="D52" s="30">
        <v>2.94</v>
      </c>
      <c r="E52" s="30">
        <v>2.54</v>
      </c>
      <c r="F52" s="30">
        <v>15.92</v>
      </c>
      <c r="G52" s="30">
        <v>99.04</v>
      </c>
      <c r="H52" s="30">
        <v>0.04</v>
      </c>
      <c r="I52" s="31">
        <v>1.3</v>
      </c>
      <c r="J52" s="22">
        <v>22</v>
      </c>
      <c r="K52" s="31">
        <v>0.1</v>
      </c>
      <c r="L52" s="30">
        <v>120.54</v>
      </c>
      <c r="M52" s="22">
        <v>90</v>
      </c>
      <c r="N52" s="30">
        <v>14.05</v>
      </c>
      <c r="O52" s="30">
        <v>0.13</v>
      </c>
    </row>
    <row r="53" spans="1:15" ht="19.5" customHeight="1" x14ac:dyDescent="0.3">
      <c r="A53" s="22" t="s">
        <v>58</v>
      </c>
      <c r="B53" s="23" t="s">
        <v>172</v>
      </c>
      <c r="C53" s="22">
        <v>250</v>
      </c>
      <c r="D53" s="31">
        <v>0.8</v>
      </c>
      <c r="E53" s="31">
        <v>0.2</v>
      </c>
      <c r="F53" s="31">
        <v>7.5</v>
      </c>
      <c r="G53" s="22">
        <v>107</v>
      </c>
      <c r="H53" s="30">
        <v>0.06</v>
      </c>
      <c r="I53" s="22">
        <v>38</v>
      </c>
      <c r="J53" s="22">
        <v>10</v>
      </c>
      <c r="K53" s="31">
        <v>0.2</v>
      </c>
      <c r="L53" s="22">
        <v>35</v>
      </c>
      <c r="M53" s="22">
        <v>17</v>
      </c>
      <c r="N53" s="22">
        <v>11</v>
      </c>
      <c r="O53" s="31">
        <v>0.1</v>
      </c>
    </row>
    <row r="54" spans="1:15" ht="19.5" customHeight="1" x14ac:dyDescent="0.3">
      <c r="A54" s="76" t="s">
        <v>173</v>
      </c>
      <c r="B54" s="76"/>
      <c r="C54" s="24">
        <f t="shared" ref="C54:O54" si="0">SUM(C51:C53)</f>
        <v>520</v>
      </c>
      <c r="D54" s="30">
        <f t="shared" si="0"/>
        <v>11.540000000000001</v>
      </c>
      <c r="E54" s="30">
        <f t="shared" si="0"/>
        <v>6.94</v>
      </c>
      <c r="F54" s="30">
        <f t="shared" si="0"/>
        <v>35.92</v>
      </c>
      <c r="G54" s="30">
        <f t="shared" si="0"/>
        <v>515.94000000000005</v>
      </c>
      <c r="H54" s="30">
        <f t="shared" si="0"/>
        <v>0.2</v>
      </c>
      <c r="I54" s="30">
        <f t="shared" si="0"/>
        <v>39.380000000000003</v>
      </c>
      <c r="J54" s="30">
        <f t="shared" si="0"/>
        <v>71.88</v>
      </c>
      <c r="K54" s="30">
        <f t="shared" si="0"/>
        <v>0.87999999999999989</v>
      </c>
      <c r="L54" s="30">
        <f t="shared" si="0"/>
        <v>273.38</v>
      </c>
      <c r="M54" s="30">
        <f t="shared" si="0"/>
        <v>263.74</v>
      </c>
      <c r="N54" s="30">
        <f t="shared" si="0"/>
        <v>49.29</v>
      </c>
      <c r="O54" s="30">
        <f t="shared" si="0"/>
        <v>1.42</v>
      </c>
    </row>
    <row r="55" spans="1:15" ht="19.5" customHeight="1" x14ac:dyDescent="0.3">
      <c r="A55" s="78" t="s">
        <v>31</v>
      </c>
      <c r="B55" s="78"/>
      <c r="C55" s="18">
        <f>C40+C49+C54</f>
        <v>2050</v>
      </c>
      <c r="D55" s="15">
        <v>57.7</v>
      </c>
      <c r="E55" s="15">
        <v>49.31</v>
      </c>
      <c r="F55" s="15">
        <v>199.92</v>
      </c>
      <c r="G55" s="14">
        <f>G40+G49+G54</f>
        <v>2012.79</v>
      </c>
      <c r="H55" s="15">
        <v>1.52</v>
      </c>
      <c r="I55" s="15">
        <v>236.29</v>
      </c>
      <c r="J55" s="15">
        <v>3041.26</v>
      </c>
      <c r="K55" s="15">
        <v>12.46</v>
      </c>
      <c r="L55" s="15">
        <v>207.85</v>
      </c>
      <c r="M55" s="15">
        <v>893.06</v>
      </c>
      <c r="N55" s="15">
        <v>344.45</v>
      </c>
      <c r="O55" s="15">
        <v>15.09</v>
      </c>
    </row>
    <row r="56" spans="1:15" ht="19.5" customHeight="1" x14ac:dyDescent="0.3">
      <c r="A56" s="2"/>
      <c r="B56" s="3"/>
      <c r="C56" s="3"/>
      <c r="D56" s="7"/>
      <c r="E56" s="7"/>
      <c r="F56" s="6"/>
      <c r="G56" s="6"/>
      <c r="H56" s="7"/>
      <c r="I56" s="7"/>
      <c r="J56" s="7"/>
      <c r="K56" s="7"/>
      <c r="L56" s="7"/>
      <c r="M56" s="7"/>
      <c r="N56" s="4"/>
      <c r="O56" s="1"/>
    </row>
    <row r="57" spans="1:15" ht="19.5" customHeight="1" x14ac:dyDescent="0.3">
      <c r="A57" s="2"/>
      <c r="B57" s="3"/>
      <c r="C57" s="7"/>
      <c r="D57" s="7"/>
      <c r="E57" s="7"/>
      <c r="F57" s="6"/>
      <c r="G57" s="6"/>
      <c r="H57" s="7"/>
      <c r="I57" s="7"/>
      <c r="J57" s="7"/>
      <c r="K57" s="7"/>
      <c r="L57" s="7"/>
      <c r="M57" s="7"/>
      <c r="N57" s="4"/>
      <c r="O57" s="1"/>
    </row>
    <row r="58" spans="1:15" ht="19.5" customHeight="1" x14ac:dyDescent="0.3">
      <c r="A58" s="81" t="s">
        <v>0</v>
      </c>
      <c r="B58" s="83" t="s">
        <v>1</v>
      </c>
      <c r="C58" s="83" t="s">
        <v>2</v>
      </c>
      <c r="D58" s="80" t="s">
        <v>3</v>
      </c>
      <c r="E58" s="80"/>
      <c r="F58" s="80"/>
      <c r="G58" s="83" t="s">
        <v>4</v>
      </c>
      <c r="H58" s="80" t="s">
        <v>5</v>
      </c>
      <c r="I58" s="80"/>
      <c r="J58" s="80"/>
      <c r="K58" s="80"/>
      <c r="L58" s="80" t="s">
        <v>6</v>
      </c>
      <c r="M58" s="80"/>
      <c r="N58" s="80"/>
      <c r="O58" s="80"/>
    </row>
    <row r="59" spans="1:15" ht="19.5" customHeight="1" x14ac:dyDescent="0.3">
      <c r="A59" s="82"/>
      <c r="B59" s="84"/>
      <c r="C59" s="85"/>
      <c r="D59" s="8" t="s">
        <v>7</v>
      </c>
      <c r="E59" s="8" t="s">
        <v>8</v>
      </c>
      <c r="F59" s="8" t="s">
        <v>9</v>
      </c>
      <c r="G59" s="85"/>
      <c r="H59" s="8" t="s">
        <v>10</v>
      </c>
      <c r="I59" s="8" t="s">
        <v>11</v>
      </c>
      <c r="J59" s="8" t="s">
        <v>12</v>
      </c>
      <c r="K59" s="8" t="s">
        <v>13</v>
      </c>
      <c r="L59" s="8" t="s">
        <v>14</v>
      </c>
      <c r="M59" s="8" t="s">
        <v>15</v>
      </c>
      <c r="N59" s="8" t="s">
        <v>16</v>
      </c>
      <c r="O59" s="8" t="s">
        <v>17</v>
      </c>
    </row>
    <row r="60" spans="1:15" ht="19.5" customHeight="1" x14ac:dyDescent="0.3">
      <c r="A60" s="9">
        <v>1</v>
      </c>
      <c r="B60" s="11">
        <v>2</v>
      </c>
      <c r="C60" s="9">
        <v>3</v>
      </c>
      <c r="D60" s="9">
        <v>4</v>
      </c>
      <c r="E60" s="9">
        <v>5</v>
      </c>
      <c r="F60" s="9">
        <v>6</v>
      </c>
      <c r="G60" s="9">
        <v>7</v>
      </c>
      <c r="H60" s="9">
        <v>8</v>
      </c>
      <c r="I60" s="9">
        <v>9</v>
      </c>
      <c r="J60" s="9">
        <v>10</v>
      </c>
      <c r="K60" s="9">
        <v>11</v>
      </c>
      <c r="L60" s="9">
        <v>12</v>
      </c>
      <c r="M60" s="9">
        <v>13</v>
      </c>
      <c r="N60" s="9">
        <v>14</v>
      </c>
      <c r="O60" s="9">
        <v>15</v>
      </c>
    </row>
    <row r="61" spans="1:15" ht="19.5" customHeight="1" x14ac:dyDescent="0.3">
      <c r="A61" s="19" t="s">
        <v>18</v>
      </c>
      <c r="B61" s="77" t="s">
        <v>51</v>
      </c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</row>
    <row r="62" spans="1:15" ht="29.25" customHeight="1" x14ac:dyDescent="0.3">
      <c r="A62" s="19" t="s">
        <v>20</v>
      </c>
      <c r="B62" s="77">
        <v>1</v>
      </c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</row>
    <row r="63" spans="1:15" ht="39" customHeight="1" x14ac:dyDescent="0.3">
      <c r="A63" s="79" t="s">
        <v>21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1:15" ht="19.5" customHeight="1" x14ac:dyDescent="0.3">
      <c r="A64" s="5"/>
      <c r="B64" s="10"/>
      <c r="C64" s="13"/>
      <c r="D64" s="15"/>
      <c r="E64" s="15"/>
      <c r="F64" s="15"/>
      <c r="G64" s="14"/>
      <c r="H64" s="17"/>
      <c r="I64" s="17"/>
      <c r="J64" s="13"/>
      <c r="K64" s="14"/>
      <c r="L64" s="14"/>
      <c r="M64" s="13"/>
      <c r="N64" s="15"/>
      <c r="O64" s="15"/>
    </row>
    <row r="65" spans="1:15" ht="19.5" customHeight="1" x14ac:dyDescent="0.3">
      <c r="A65" s="22" t="s">
        <v>52</v>
      </c>
      <c r="B65" s="23" t="s">
        <v>53</v>
      </c>
      <c r="C65" s="13">
        <v>100</v>
      </c>
      <c r="D65" s="14">
        <v>0.8</v>
      </c>
      <c r="E65" s="14">
        <v>0.1</v>
      </c>
      <c r="F65" s="14">
        <v>2.5</v>
      </c>
      <c r="G65" s="13">
        <v>14</v>
      </c>
      <c r="H65" s="15">
        <v>0.03</v>
      </c>
      <c r="I65" s="13">
        <v>10</v>
      </c>
      <c r="J65" s="13">
        <v>10</v>
      </c>
      <c r="K65" s="14">
        <v>0.1</v>
      </c>
      <c r="L65" s="13">
        <v>17</v>
      </c>
      <c r="M65" s="13">
        <v>30</v>
      </c>
      <c r="N65" s="13">
        <v>14</v>
      </c>
      <c r="O65" s="14">
        <v>0.5</v>
      </c>
    </row>
    <row r="66" spans="1:15" ht="19.5" customHeight="1" x14ac:dyDescent="0.3">
      <c r="A66" s="22" t="s">
        <v>54</v>
      </c>
      <c r="B66" s="23" t="s">
        <v>55</v>
      </c>
      <c r="C66" s="13">
        <v>170</v>
      </c>
      <c r="D66" s="14">
        <v>23.7</v>
      </c>
      <c r="E66" s="15">
        <v>11.63</v>
      </c>
      <c r="F66" s="15">
        <v>19.41</v>
      </c>
      <c r="G66" s="15">
        <v>277.57</v>
      </c>
      <c r="H66" s="15">
        <v>0.22</v>
      </c>
      <c r="I66" s="15">
        <v>22.74</v>
      </c>
      <c r="J66" s="15">
        <v>203.69</v>
      </c>
      <c r="K66" s="15">
        <v>0.83</v>
      </c>
      <c r="L66" s="15">
        <v>121.81</v>
      </c>
      <c r="M66" s="15">
        <v>317.91000000000003</v>
      </c>
      <c r="N66" s="15">
        <v>79.27</v>
      </c>
      <c r="O66" s="14">
        <v>3.4</v>
      </c>
    </row>
    <row r="67" spans="1:15" ht="19.5" customHeight="1" x14ac:dyDescent="0.3">
      <c r="A67" s="22" t="s">
        <v>56</v>
      </c>
      <c r="B67" s="23" t="s">
        <v>57</v>
      </c>
      <c r="C67" s="13">
        <v>200</v>
      </c>
      <c r="D67" s="15">
        <v>3.58</v>
      </c>
      <c r="E67" s="15">
        <v>2.85</v>
      </c>
      <c r="F67" s="15">
        <v>15.71</v>
      </c>
      <c r="G67" s="15">
        <v>104.05</v>
      </c>
      <c r="H67" s="15">
        <v>0.04</v>
      </c>
      <c r="I67" s="15">
        <v>1.17</v>
      </c>
      <c r="J67" s="15">
        <v>19.920000000000002</v>
      </c>
      <c r="K67" s="14">
        <v>0.1</v>
      </c>
      <c r="L67" s="15">
        <v>113.45</v>
      </c>
      <c r="M67" s="14">
        <v>107.2</v>
      </c>
      <c r="N67" s="14">
        <v>29.6</v>
      </c>
      <c r="O67" s="13">
        <v>1</v>
      </c>
    </row>
    <row r="68" spans="1:15" ht="19.5" customHeight="1" x14ac:dyDescent="0.3">
      <c r="A68" s="22"/>
      <c r="B68" s="23" t="s">
        <v>39</v>
      </c>
      <c r="C68" s="13">
        <v>70</v>
      </c>
      <c r="D68" s="14">
        <v>4.8</v>
      </c>
      <c r="E68" s="14">
        <v>0.6</v>
      </c>
      <c r="F68" s="14">
        <v>31.2</v>
      </c>
      <c r="G68" s="13">
        <v>150</v>
      </c>
      <c r="H68" s="14">
        <v>0.1</v>
      </c>
      <c r="I68" s="17"/>
      <c r="J68" s="17"/>
      <c r="K68" s="15">
        <v>0.78</v>
      </c>
      <c r="L68" s="14">
        <v>13.8</v>
      </c>
      <c r="M68" s="14">
        <v>52.2</v>
      </c>
      <c r="N68" s="14">
        <v>19.8</v>
      </c>
      <c r="O68" s="14">
        <v>1.2</v>
      </c>
    </row>
    <row r="69" spans="1:15" ht="19.5" customHeight="1" x14ac:dyDescent="0.3">
      <c r="A69" s="22" t="s">
        <v>58</v>
      </c>
      <c r="B69" s="23" t="s">
        <v>59</v>
      </c>
      <c r="C69" s="13">
        <v>150</v>
      </c>
      <c r="D69" s="14">
        <v>0.6</v>
      </c>
      <c r="E69" s="14">
        <v>0.6</v>
      </c>
      <c r="F69" s="14">
        <v>14.7</v>
      </c>
      <c r="G69" s="14">
        <v>70.5</v>
      </c>
      <c r="H69" s="15">
        <v>0.05</v>
      </c>
      <c r="I69" s="13">
        <v>15</v>
      </c>
      <c r="J69" s="14">
        <v>7.5</v>
      </c>
      <c r="K69" s="14">
        <v>0.3</v>
      </c>
      <c r="L69" s="13">
        <v>24</v>
      </c>
      <c r="M69" s="14">
        <v>16.5</v>
      </c>
      <c r="N69" s="14">
        <v>13.5</v>
      </c>
      <c r="O69" s="14">
        <v>3.3</v>
      </c>
    </row>
    <row r="70" spans="1:15" ht="17.25" customHeight="1" x14ac:dyDescent="0.3">
      <c r="A70" s="78" t="s">
        <v>26</v>
      </c>
      <c r="B70" s="78"/>
      <c r="C70" s="16">
        <v>720</v>
      </c>
      <c r="D70" s="15">
        <v>33.56</v>
      </c>
      <c r="E70" s="15">
        <v>23.03</v>
      </c>
      <c r="F70" s="15">
        <v>83.65</v>
      </c>
      <c r="G70" s="15">
        <v>682.22</v>
      </c>
      <c r="H70" s="15">
        <v>0.44</v>
      </c>
      <c r="I70" s="15">
        <v>48.91</v>
      </c>
      <c r="J70" s="15">
        <v>286.11</v>
      </c>
      <c r="K70" s="15">
        <v>2.21</v>
      </c>
      <c r="L70" s="15">
        <v>292.45999999999998</v>
      </c>
      <c r="M70" s="15">
        <v>526.80999999999995</v>
      </c>
      <c r="N70" s="15">
        <v>156.22</v>
      </c>
      <c r="O70" s="15">
        <v>9.43</v>
      </c>
    </row>
    <row r="71" spans="1:15" ht="19.5" customHeight="1" x14ac:dyDescent="0.3">
      <c r="A71" s="79" t="s">
        <v>27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1:15" ht="19.5" customHeight="1" x14ac:dyDescent="0.3">
      <c r="A72" s="22" t="s">
        <v>60</v>
      </c>
      <c r="B72" s="23" t="s">
        <v>61</v>
      </c>
      <c r="C72" s="13">
        <v>100</v>
      </c>
      <c r="D72" s="15">
        <v>1.17</v>
      </c>
      <c r="E72" s="15">
        <v>0.2</v>
      </c>
      <c r="F72" s="15">
        <v>7.28</v>
      </c>
      <c r="G72" s="15">
        <v>10</v>
      </c>
      <c r="H72" s="15">
        <v>0.03</v>
      </c>
      <c r="I72" s="15">
        <v>22.35</v>
      </c>
      <c r="J72" s="15">
        <v>262.89</v>
      </c>
      <c r="K72" s="15">
        <v>3.26</v>
      </c>
      <c r="L72" s="15">
        <v>33.78</v>
      </c>
      <c r="M72" s="15">
        <v>29.52</v>
      </c>
      <c r="N72" s="15">
        <v>17.48</v>
      </c>
      <c r="O72" s="15">
        <v>1.29</v>
      </c>
    </row>
    <row r="73" spans="1:15" ht="15.75" customHeight="1" x14ac:dyDescent="0.3">
      <c r="A73" s="22" t="s">
        <v>62</v>
      </c>
      <c r="B73" s="23" t="s">
        <v>63</v>
      </c>
      <c r="C73" s="13">
        <v>250</v>
      </c>
      <c r="D73" s="15">
        <v>6.01</v>
      </c>
      <c r="E73" s="15">
        <v>8.85</v>
      </c>
      <c r="F73" s="15">
        <v>20.86</v>
      </c>
      <c r="G73" s="15">
        <v>178.49</v>
      </c>
      <c r="H73" s="15">
        <v>0.12</v>
      </c>
      <c r="I73" s="14">
        <v>16.5</v>
      </c>
      <c r="J73" s="15">
        <v>202.25</v>
      </c>
      <c r="K73" s="15">
        <v>2.4900000000000002</v>
      </c>
      <c r="L73" s="15">
        <v>17.04</v>
      </c>
      <c r="M73" s="15">
        <v>63.98</v>
      </c>
      <c r="N73" s="15">
        <v>24.16</v>
      </c>
      <c r="O73" s="13">
        <v>1</v>
      </c>
    </row>
    <row r="74" spans="1:15" ht="17.25" customHeight="1" x14ac:dyDescent="0.3">
      <c r="A74" s="22" t="s">
        <v>64</v>
      </c>
      <c r="B74" s="23" t="s">
        <v>65</v>
      </c>
      <c r="C74" s="13">
        <v>110</v>
      </c>
      <c r="D74" s="15">
        <v>18.89</v>
      </c>
      <c r="E74" s="14">
        <v>9.9</v>
      </c>
      <c r="F74" s="15">
        <v>3.4499999999999997</v>
      </c>
      <c r="G74" s="15">
        <v>198.34</v>
      </c>
      <c r="H74" s="15">
        <v>0.14000000000000001</v>
      </c>
      <c r="I74" s="15">
        <v>0.57999999999999996</v>
      </c>
      <c r="J74" s="14">
        <v>34</v>
      </c>
      <c r="K74" s="15">
        <v>0.93</v>
      </c>
      <c r="L74" s="15">
        <v>49.980000000000004</v>
      </c>
      <c r="M74" s="15">
        <v>283.97000000000003</v>
      </c>
      <c r="N74" s="15">
        <v>65.7</v>
      </c>
      <c r="O74" s="15">
        <v>1.1000000000000001</v>
      </c>
    </row>
    <row r="75" spans="1:15" ht="19.5" customHeight="1" x14ac:dyDescent="0.3">
      <c r="A75" s="22" t="s">
        <v>66</v>
      </c>
      <c r="B75" s="23" t="s">
        <v>67</v>
      </c>
      <c r="C75" s="13">
        <v>180</v>
      </c>
      <c r="D75" s="15">
        <v>3.94</v>
      </c>
      <c r="E75" s="15">
        <v>6.67</v>
      </c>
      <c r="F75" s="15">
        <v>26.52</v>
      </c>
      <c r="G75" s="15">
        <v>193.36</v>
      </c>
      <c r="H75" s="14">
        <v>0.2</v>
      </c>
      <c r="I75" s="15">
        <v>31.16</v>
      </c>
      <c r="J75" s="15">
        <v>37.78</v>
      </c>
      <c r="K75" s="15">
        <v>0.24</v>
      </c>
      <c r="L75" s="15">
        <v>52.28</v>
      </c>
      <c r="M75" s="14">
        <v>116.7</v>
      </c>
      <c r="N75" s="15">
        <v>39.479999999999997</v>
      </c>
      <c r="O75" s="15">
        <v>1.44</v>
      </c>
    </row>
    <row r="76" spans="1:15" ht="19.5" customHeight="1" x14ac:dyDescent="0.3">
      <c r="A76" s="22" t="s">
        <v>37</v>
      </c>
      <c r="B76" s="23" t="s">
        <v>38</v>
      </c>
      <c r="C76" s="13">
        <v>200</v>
      </c>
      <c r="D76" s="13">
        <v>1</v>
      </c>
      <c r="E76" s="14">
        <v>0.2</v>
      </c>
      <c r="F76" s="14">
        <v>20.2</v>
      </c>
      <c r="G76" s="13">
        <v>92</v>
      </c>
      <c r="H76" s="15">
        <v>0.02</v>
      </c>
      <c r="I76" s="13">
        <v>4</v>
      </c>
      <c r="J76" s="17"/>
      <c r="K76" s="14">
        <v>0.2</v>
      </c>
      <c r="L76" s="13">
        <v>14</v>
      </c>
      <c r="M76" s="13">
        <v>14</v>
      </c>
      <c r="N76" s="13">
        <v>8</v>
      </c>
      <c r="O76" s="14">
        <v>2.8</v>
      </c>
    </row>
    <row r="77" spans="1:15" ht="19.5" customHeight="1" x14ac:dyDescent="0.3">
      <c r="A77" s="22"/>
      <c r="B77" s="23" t="s">
        <v>39</v>
      </c>
      <c r="C77" s="13">
        <v>40</v>
      </c>
      <c r="D77" s="14">
        <v>3.2</v>
      </c>
      <c r="E77" s="14">
        <v>0.4</v>
      </c>
      <c r="F77" s="14">
        <v>20.8</v>
      </c>
      <c r="G77" s="13">
        <v>100</v>
      </c>
      <c r="H77" s="15">
        <v>7.0000000000000007E-2</v>
      </c>
      <c r="I77" s="17"/>
      <c r="J77" s="17"/>
      <c r="K77" s="15">
        <v>0.52</v>
      </c>
      <c r="L77" s="14">
        <v>9.1999999999999993</v>
      </c>
      <c r="M77" s="14">
        <v>34.799999999999997</v>
      </c>
      <c r="N77" s="14">
        <v>13.2</v>
      </c>
      <c r="O77" s="14">
        <v>0.8</v>
      </c>
    </row>
    <row r="78" spans="1:15" ht="23.25" customHeight="1" x14ac:dyDescent="0.3">
      <c r="A78" s="22"/>
      <c r="B78" s="23" t="s">
        <v>50</v>
      </c>
      <c r="C78" s="13">
        <v>50</v>
      </c>
      <c r="D78" s="13">
        <v>3</v>
      </c>
      <c r="E78" s="14">
        <v>0.5</v>
      </c>
      <c r="F78" s="13">
        <v>21</v>
      </c>
      <c r="G78" s="13">
        <v>100</v>
      </c>
      <c r="H78" s="15">
        <v>0.09</v>
      </c>
      <c r="I78" s="17"/>
      <c r="J78" s="17"/>
      <c r="K78" s="14">
        <v>0.7</v>
      </c>
      <c r="L78" s="14">
        <v>14.5</v>
      </c>
      <c r="M78" s="13">
        <v>75</v>
      </c>
      <c r="N78" s="14">
        <v>23.5</v>
      </c>
      <c r="O78" s="15">
        <v>1.95</v>
      </c>
    </row>
    <row r="79" spans="1:15" ht="19.5" customHeight="1" x14ac:dyDescent="0.3">
      <c r="A79" s="78" t="s">
        <v>30</v>
      </c>
      <c r="B79" s="78"/>
      <c r="C79" s="16">
        <f>SUM(C72:C78)</f>
        <v>930</v>
      </c>
      <c r="D79" s="15">
        <v>37.21</v>
      </c>
      <c r="E79" s="15">
        <v>26.719999999999995</v>
      </c>
      <c r="F79" s="15">
        <v>120.11</v>
      </c>
      <c r="G79" s="15">
        <v>872.19</v>
      </c>
      <c r="H79" s="15">
        <v>0.67</v>
      </c>
      <c r="I79" s="15">
        <v>74.59</v>
      </c>
      <c r="J79" s="15">
        <v>536.91999999999996</v>
      </c>
      <c r="K79" s="15">
        <v>8.34</v>
      </c>
      <c r="L79" s="15">
        <v>190.78</v>
      </c>
      <c r="M79" s="15">
        <v>617.97</v>
      </c>
      <c r="N79" s="15">
        <v>191.52</v>
      </c>
      <c r="O79" s="15">
        <v>10.38</v>
      </c>
    </row>
    <row r="80" spans="1:15" ht="19.5" customHeight="1" x14ac:dyDescent="0.3">
      <c r="A80" s="75" t="s">
        <v>170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</row>
    <row r="81" spans="1:15" ht="19.5" customHeight="1" x14ac:dyDescent="0.3">
      <c r="A81" s="22" t="s">
        <v>171</v>
      </c>
      <c r="B81" s="23" t="s">
        <v>187</v>
      </c>
      <c r="C81" s="22">
        <v>70</v>
      </c>
      <c r="D81" s="30">
        <v>7.8</v>
      </c>
      <c r="E81" s="30">
        <v>4.2</v>
      </c>
      <c r="F81" s="31">
        <v>12.5</v>
      </c>
      <c r="G81" s="30">
        <v>309.89999999999998</v>
      </c>
      <c r="H81" s="31">
        <v>0.1</v>
      </c>
      <c r="I81" s="30">
        <v>0.08</v>
      </c>
      <c r="J81" s="30">
        <v>39.880000000000003</v>
      </c>
      <c r="K81" s="30">
        <v>0.57999999999999996</v>
      </c>
      <c r="L81" s="30">
        <v>117.84</v>
      </c>
      <c r="M81" s="30">
        <v>156.74</v>
      </c>
      <c r="N81" s="30">
        <v>24.24</v>
      </c>
      <c r="O81" s="30">
        <v>1.19</v>
      </c>
    </row>
    <row r="82" spans="1:15" ht="19.5" customHeight="1" x14ac:dyDescent="0.3">
      <c r="A82" s="22" t="s">
        <v>105</v>
      </c>
      <c r="B82" s="23" t="s">
        <v>142</v>
      </c>
      <c r="C82" s="22">
        <v>200</v>
      </c>
      <c r="D82" s="30">
        <v>2.94</v>
      </c>
      <c r="E82" s="30">
        <v>2.54</v>
      </c>
      <c r="F82" s="30">
        <v>15.92</v>
      </c>
      <c r="G82" s="30">
        <v>99.04</v>
      </c>
      <c r="H82" s="30">
        <v>0.04</v>
      </c>
      <c r="I82" s="31">
        <v>1.3</v>
      </c>
      <c r="J82" s="22">
        <v>22</v>
      </c>
      <c r="K82" s="31">
        <v>0.1</v>
      </c>
      <c r="L82" s="30">
        <v>120.54</v>
      </c>
      <c r="M82" s="22">
        <v>90</v>
      </c>
      <c r="N82" s="30">
        <v>14.05</v>
      </c>
      <c r="O82" s="30">
        <v>0.13</v>
      </c>
    </row>
    <row r="83" spans="1:15" ht="19.5" customHeight="1" x14ac:dyDescent="0.3">
      <c r="A83" s="22" t="s">
        <v>58</v>
      </c>
      <c r="B83" s="23" t="s">
        <v>172</v>
      </c>
      <c r="C83" s="22">
        <v>200</v>
      </c>
      <c r="D83" s="31">
        <v>0.8</v>
      </c>
      <c r="E83" s="31">
        <v>0.2</v>
      </c>
      <c r="F83" s="31">
        <v>7.5</v>
      </c>
      <c r="G83" s="22">
        <v>79</v>
      </c>
      <c r="H83" s="30">
        <v>0.06</v>
      </c>
      <c r="I83" s="22">
        <v>38</v>
      </c>
      <c r="J83" s="22">
        <v>10</v>
      </c>
      <c r="K83" s="31">
        <v>0.2</v>
      </c>
      <c r="L83" s="22">
        <v>35</v>
      </c>
      <c r="M83" s="22">
        <v>17</v>
      </c>
      <c r="N83" s="22">
        <v>11</v>
      </c>
      <c r="O83" s="31">
        <v>0.1</v>
      </c>
    </row>
    <row r="84" spans="1:15" ht="6" customHeight="1" x14ac:dyDescent="0.3">
      <c r="A84" s="76" t="s">
        <v>173</v>
      </c>
      <c r="B84" s="76"/>
      <c r="C84" s="24">
        <f t="shared" ref="C84:O84" si="1">SUM(C81:C83)</f>
        <v>470</v>
      </c>
      <c r="D84" s="30">
        <f t="shared" si="1"/>
        <v>11.540000000000001</v>
      </c>
      <c r="E84" s="30">
        <f t="shared" si="1"/>
        <v>6.94</v>
      </c>
      <c r="F84" s="30">
        <f t="shared" si="1"/>
        <v>35.92</v>
      </c>
      <c r="G84" s="30">
        <f t="shared" si="1"/>
        <v>487.94</v>
      </c>
      <c r="H84" s="30">
        <f t="shared" si="1"/>
        <v>0.2</v>
      </c>
      <c r="I84" s="30">
        <f t="shared" si="1"/>
        <v>39.380000000000003</v>
      </c>
      <c r="J84" s="30">
        <f t="shared" si="1"/>
        <v>71.88</v>
      </c>
      <c r="K84" s="30">
        <f t="shared" si="1"/>
        <v>0.87999999999999989</v>
      </c>
      <c r="L84" s="30">
        <f t="shared" si="1"/>
        <v>273.38</v>
      </c>
      <c r="M84" s="30">
        <f t="shared" si="1"/>
        <v>263.74</v>
      </c>
      <c r="N84" s="30">
        <f t="shared" si="1"/>
        <v>49.29</v>
      </c>
      <c r="O84" s="30">
        <f t="shared" si="1"/>
        <v>1.42</v>
      </c>
    </row>
    <row r="85" spans="1:15" ht="32.25" customHeight="1" x14ac:dyDescent="0.3">
      <c r="A85" s="76" t="s">
        <v>31</v>
      </c>
      <c r="B85" s="76"/>
      <c r="C85" s="32">
        <f>C70+C79+C84</f>
        <v>2120</v>
      </c>
      <c r="D85" s="33">
        <f t="shared" ref="D85:O85" si="2">D70+D79+D84</f>
        <v>82.310000000000016</v>
      </c>
      <c r="E85" s="33">
        <f t="shared" si="2"/>
        <v>56.69</v>
      </c>
      <c r="F85" s="33">
        <f t="shared" si="2"/>
        <v>239.68</v>
      </c>
      <c r="G85" s="33">
        <f t="shared" si="2"/>
        <v>2042.3500000000001</v>
      </c>
      <c r="H85" s="33">
        <f t="shared" si="2"/>
        <v>1.31</v>
      </c>
      <c r="I85" s="33">
        <f t="shared" si="2"/>
        <v>162.88</v>
      </c>
      <c r="J85" s="33">
        <f t="shared" si="2"/>
        <v>894.91</v>
      </c>
      <c r="K85" s="33">
        <f t="shared" si="2"/>
        <v>11.43</v>
      </c>
      <c r="L85" s="33">
        <f t="shared" si="2"/>
        <v>756.62</v>
      </c>
      <c r="M85" s="33">
        <f t="shared" si="2"/>
        <v>1408.52</v>
      </c>
      <c r="N85" s="33">
        <f t="shared" si="2"/>
        <v>397.03000000000003</v>
      </c>
      <c r="O85" s="33">
        <f t="shared" si="2"/>
        <v>21.230000000000004</v>
      </c>
    </row>
    <row r="86" spans="1:15" ht="19.5" customHeight="1" x14ac:dyDescent="0.3">
      <c r="A86" s="2"/>
      <c r="B86" s="3"/>
      <c r="C86" s="3"/>
      <c r="D86" s="7"/>
      <c r="E86" s="7"/>
      <c r="F86" s="6"/>
      <c r="G86" s="6"/>
      <c r="H86" s="7"/>
      <c r="I86" s="7"/>
      <c r="J86" s="7"/>
      <c r="K86" s="7"/>
      <c r="L86" s="7"/>
      <c r="M86" s="7"/>
      <c r="N86" s="4"/>
      <c r="O86" s="1"/>
    </row>
    <row r="87" spans="1:15" ht="19.5" customHeight="1" x14ac:dyDescent="0.3">
      <c r="A87" s="2"/>
      <c r="B87" s="3"/>
      <c r="C87" s="7"/>
      <c r="D87" s="7"/>
      <c r="E87" s="7"/>
      <c r="F87" s="6"/>
      <c r="G87" s="6"/>
      <c r="H87" s="7"/>
      <c r="I87" s="7"/>
      <c r="J87" s="7"/>
      <c r="K87" s="7"/>
      <c r="L87" s="7"/>
      <c r="M87" s="7"/>
      <c r="N87" s="4"/>
      <c r="O87" s="1"/>
    </row>
    <row r="88" spans="1:15" ht="19.5" customHeight="1" x14ac:dyDescent="0.3">
      <c r="A88" s="81" t="s">
        <v>0</v>
      </c>
      <c r="B88" s="83" t="s">
        <v>1</v>
      </c>
      <c r="C88" s="83" t="s">
        <v>2</v>
      </c>
      <c r="D88" s="80" t="s">
        <v>3</v>
      </c>
      <c r="E88" s="80"/>
      <c r="F88" s="80"/>
      <c r="G88" s="83" t="s">
        <v>4</v>
      </c>
      <c r="H88" s="80" t="s">
        <v>5</v>
      </c>
      <c r="I88" s="80"/>
      <c r="J88" s="80"/>
      <c r="K88" s="80"/>
      <c r="L88" s="80" t="s">
        <v>6</v>
      </c>
      <c r="M88" s="80"/>
      <c r="N88" s="80"/>
      <c r="O88" s="80"/>
    </row>
    <row r="89" spans="1:15" ht="19.5" customHeight="1" x14ac:dyDescent="0.3">
      <c r="A89" s="82"/>
      <c r="B89" s="84"/>
      <c r="C89" s="85"/>
      <c r="D89" s="8" t="s">
        <v>7</v>
      </c>
      <c r="E89" s="8" t="s">
        <v>8</v>
      </c>
      <c r="F89" s="8" t="s">
        <v>9</v>
      </c>
      <c r="G89" s="85"/>
      <c r="H89" s="8" t="s">
        <v>10</v>
      </c>
      <c r="I89" s="8" t="s">
        <v>11</v>
      </c>
      <c r="J89" s="8" t="s">
        <v>12</v>
      </c>
      <c r="K89" s="8" t="s">
        <v>13</v>
      </c>
      <c r="L89" s="8" t="s">
        <v>14</v>
      </c>
      <c r="M89" s="8" t="s">
        <v>15</v>
      </c>
      <c r="N89" s="8" t="s">
        <v>16</v>
      </c>
      <c r="O89" s="8" t="s">
        <v>17</v>
      </c>
    </row>
    <row r="90" spans="1:15" ht="19.5" customHeight="1" x14ac:dyDescent="0.3">
      <c r="A90" s="9">
        <v>1</v>
      </c>
      <c r="B90" s="11">
        <v>2</v>
      </c>
      <c r="C90" s="9">
        <v>3</v>
      </c>
      <c r="D90" s="9">
        <v>4</v>
      </c>
      <c r="E90" s="9">
        <v>5</v>
      </c>
      <c r="F90" s="9">
        <v>6</v>
      </c>
      <c r="G90" s="9">
        <v>7</v>
      </c>
      <c r="H90" s="9">
        <v>8</v>
      </c>
      <c r="I90" s="9">
        <v>9</v>
      </c>
      <c r="J90" s="9">
        <v>10</v>
      </c>
      <c r="K90" s="9">
        <v>11</v>
      </c>
      <c r="L90" s="9">
        <v>12</v>
      </c>
      <c r="M90" s="9">
        <v>13</v>
      </c>
      <c r="N90" s="9">
        <v>14</v>
      </c>
      <c r="O90" s="9">
        <v>15</v>
      </c>
    </row>
    <row r="91" spans="1:15" ht="19.5" customHeight="1" x14ac:dyDescent="0.3">
      <c r="A91" s="19" t="s">
        <v>18</v>
      </c>
      <c r="B91" s="77" t="s">
        <v>68</v>
      </c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</row>
    <row r="92" spans="1:15" ht="19.5" customHeight="1" x14ac:dyDescent="0.3">
      <c r="A92" s="19" t="s">
        <v>20</v>
      </c>
      <c r="B92" s="77">
        <v>1</v>
      </c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</row>
    <row r="93" spans="1:15" ht="19.5" customHeight="1" x14ac:dyDescent="0.3">
      <c r="A93" s="79" t="s">
        <v>21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1:15" ht="19.5" customHeight="1" x14ac:dyDescent="0.3">
      <c r="A94" s="12"/>
      <c r="B94" s="10"/>
      <c r="C94" s="13"/>
      <c r="D94" s="15"/>
      <c r="E94" s="15"/>
      <c r="F94" s="15"/>
      <c r="G94" s="14"/>
      <c r="H94" s="17"/>
      <c r="I94" s="17"/>
      <c r="J94" s="13"/>
      <c r="K94" s="14"/>
      <c r="L94" s="14"/>
      <c r="M94" s="13"/>
      <c r="N94" s="15"/>
      <c r="O94" s="15"/>
    </row>
    <row r="95" spans="1:15" ht="19.5" customHeight="1" x14ac:dyDescent="0.3">
      <c r="A95" s="5" t="s">
        <v>69</v>
      </c>
      <c r="B95" s="10" t="s">
        <v>70</v>
      </c>
      <c r="C95" s="13">
        <v>200</v>
      </c>
      <c r="D95" s="15">
        <v>23.59</v>
      </c>
      <c r="E95" s="15">
        <v>13.24</v>
      </c>
      <c r="F95" s="15">
        <v>34.659999999999997</v>
      </c>
      <c r="G95" s="15">
        <v>357.53000000000003</v>
      </c>
      <c r="H95" s="15">
        <v>7.0000000000000007E-2</v>
      </c>
      <c r="I95" s="15">
        <v>2.56</v>
      </c>
      <c r="J95" s="14">
        <v>85.8</v>
      </c>
      <c r="K95" s="15">
        <v>0.52</v>
      </c>
      <c r="L95" s="15">
        <v>212.70999999999998</v>
      </c>
      <c r="M95" s="15">
        <v>292.81</v>
      </c>
      <c r="N95" s="15">
        <v>33.74</v>
      </c>
      <c r="O95" s="15">
        <v>0.84</v>
      </c>
    </row>
    <row r="96" spans="1:15" ht="19.5" customHeight="1" x14ac:dyDescent="0.3">
      <c r="A96" s="5" t="s">
        <v>71</v>
      </c>
      <c r="B96" s="10" t="s">
        <v>72</v>
      </c>
      <c r="C96" s="13">
        <v>200</v>
      </c>
      <c r="D96" s="14">
        <v>0.3</v>
      </c>
      <c r="E96" s="15">
        <v>0.06</v>
      </c>
      <c r="F96" s="14">
        <v>12.5</v>
      </c>
      <c r="G96" s="15">
        <v>53.93</v>
      </c>
      <c r="H96" s="17"/>
      <c r="I96" s="14">
        <v>30.1</v>
      </c>
      <c r="J96" s="15">
        <v>25.01</v>
      </c>
      <c r="K96" s="15">
        <v>0.11</v>
      </c>
      <c r="L96" s="15">
        <v>7.08</v>
      </c>
      <c r="M96" s="15">
        <v>8.75</v>
      </c>
      <c r="N96" s="15">
        <v>4.91</v>
      </c>
      <c r="O96" s="15">
        <v>0.94</v>
      </c>
    </row>
    <row r="97" spans="1:15" ht="19.5" customHeight="1" x14ac:dyDescent="0.3">
      <c r="A97" s="5"/>
      <c r="B97" s="10" t="s">
        <v>39</v>
      </c>
      <c r="C97" s="13">
        <v>70</v>
      </c>
      <c r="D97" s="13">
        <v>4</v>
      </c>
      <c r="E97" s="14">
        <v>0.5</v>
      </c>
      <c r="F97" s="13">
        <v>26</v>
      </c>
      <c r="G97" s="13">
        <v>175</v>
      </c>
      <c r="H97" s="15">
        <v>0.08</v>
      </c>
      <c r="I97" s="17"/>
      <c r="J97" s="17"/>
      <c r="K97" s="15">
        <v>0.65</v>
      </c>
      <c r="L97" s="14">
        <v>11.5</v>
      </c>
      <c r="M97" s="14">
        <v>43.5</v>
      </c>
      <c r="N97" s="14">
        <v>16.5</v>
      </c>
      <c r="O97" s="13">
        <v>1</v>
      </c>
    </row>
    <row r="98" spans="1:15" ht="19.5" customHeight="1" x14ac:dyDescent="0.3">
      <c r="A98" s="5" t="s">
        <v>58</v>
      </c>
      <c r="B98" s="10" t="s">
        <v>59</v>
      </c>
      <c r="C98" s="13">
        <v>150</v>
      </c>
      <c r="D98" s="14">
        <v>0.6</v>
      </c>
      <c r="E98" s="14">
        <v>0.6</v>
      </c>
      <c r="F98" s="14">
        <v>14.7</v>
      </c>
      <c r="G98" s="14">
        <v>70.5</v>
      </c>
      <c r="H98" s="15">
        <v>0.05</v>
      </c>
      <c r="I98" s="13">
        <v>15</v>
      </c>
      <c r="J98" s="14">
        <v>7.5</v>
      </c>
      <c r="K98" s="14">
        <v>0.3</v>
      </c>
      <c r="L98" s="13">
        <v>24</v>
      </c>
      <c r="M98" s="14">
        <v>16.5</v>
      </c>
      <c r="N98" s="14">
        <v>13.5</v>
      </c>
      <c r="O98" s="14">
        <v>3.3</v>
      </c>
    </row>
    <row r="99" spans="1:15" ht="19.5" customHeight="1" x14ac:dyDescent="0.3">
      <c r="A99" s="78" t="s">
        <v>26</v>
      </c>
      <c r="B99" s="78"/>
      <c r="C99" s="16">
        <v>620</v>
      </c>
      <c r="D99" s="15">
        <v>28.490000000000002</v>
      </c>
      <c r="E99" s="15">
        <v>14.4</v>
      </c>
      <c r="F99" s="15">
        <v>87.86</v>
      </c>
      <c r="G99" s="15">
        <v>656.96</v>
      </c>
      <c r="H99" s="15">
        <v>0.2</v>
      </c>
      <c r="I99" s="15">
        <v>47.660000000000004</v>
      </c>
      <c r="J99" s="15">
        <v>118.31</v>
      </c>
      <c r="K99" s="15">
        <v>1.58</v>
      </c>
      <c r="L99" s="15">
        <v>255.29</v>
      </c>
      <c r="M99" s="15">
        <v>361.56</v>
      </c>
      <c r="N99" s="15">
        <v>68.650000000000006</v>
      </c>
      <c r="O99" s="15">
        <v>6.08</v>
      </c>
    </row>
    <row r="100" spans="1:15" ht="19.5" customHeight="1" x14ac:dyDescent="0.3">
      <c r="A100" s="79" t="s">
        <v>27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1:15" ht="19.5" customHeight="1" x14ac:dyDescent="0.3">
      <c r="A101" s="22" t="s">
        <v>73</v>
      </c>
      <c r="B101" s="23" t="s">
        <v>74</v>
      </c>
      <c r="C101" s="13">
        <v>100</v>
      </c>
      <c r="D101" s="15">
        <v>1.57</v>
      </c>
      <c r="E101" s="15">
        <v>4.1900000000000004</v>
      </c>
      <c r="F101" s="15">
        <v>8.61</v>
      </c>
      <c r="G101" s="14">
        <v>79.099999999999994</v>
      </c>
      <c r="H101" s="15">
        <v>0.06</v>
      </c>
      <c r="I101" s="15">
        <v>10.75</v>
      </c>
      <c r="J101" s="14">
        <v>267.2</v>
      </c>
      <c r="K101" s="15">
        <v>1.91</v>
      </c>
      <c r="L101" s="15">
        <v>23.92</v>
      </c>
      <c r="M101" s="14">
        <v>46.8</v>
      </c>
      <c r="N101" s="15">
        <v>21.37</v>
      </c>
      <c r="O101" s="15">
        <v>0.86</v>
      </c>
    </row>
    <row r="102" spans="1:15" ht="19.5" customHeight="1" x14ac:dyDescent="0.3">
      <c r="A102" s="22" t="s">
        <v>75</v>
      </c>
      <c r="B102" s="23" t="s">
        <v>76</v>
      </c>
      <c r="C102" s="13">
        <v>260</v>
      </c>
      <c r="D102" s="15">
        <v>4.93</v>
      </c>
      <c r="E102" s="15">
        <v>6.59</v>
      </c>
      <c r="F102" s="15">
        <v>12.09</v>
      </c>
      <c r="G102" s="15">
        <v>128.12</v>
      </c>
      <c r="H102" s="15">
        <v>0.09</v>
      </c>
      <c r="I102" s="15">
        <v>39.19</v>
      </c>
      <c r="J102" s="15">
        <v>293.08999999999997</v>
      </c>
      <c r="K102" s="15">
        <v>1.55</v>
      </c>
      <c r="L102" s="15">
        <v>55.42</v>
      </c>
      <c r="M102" s="15">
        <v>65.87</v>
      </c>
      <c r="N102" s="15">
        <v>28.11</v>
      </c>
      <c r="O102" s="15">
        <v>1.02</v>
      </c>
    </row>
    <row r="103" spans="1:15" ht="19.5" customHeight="1" x14ac:dyDescent="0.3">
      <c r="A103" s="22" t="s">
        <v>77</v>
      </c>
      <c r="B103" s="23" t="s">
        <v>78</v>
      </c>
      <c r="C103" s="13">
        <v>240</v>
      </c>
      <c r="D103" s="15">
        <v>23.08</v>
      </c>
      <c r="E103" s="15">
        <v>15.96</v>
      </c>
      <c r="F103" s="15">
        <v>40.69</v>
      </c>
      <c r="G103" s="15">
        <v>395.06</v>
      </c>
      <c r="H103" s="15">
        <v>0.15</v>
      </c>
      <c r="I103" s="14">
        <v>3.2</v>
      </c>
      <c r="J103" s="14">
        <v>774.7</v>
      </c>
      <c r="K103" s="15">
        <v>3.46</v>
      </c>
      <c r="L103" s="15">
        <v>27.79</v>
      </c>
      <c r="M103" s="15">
        <v>274.95999999999998</v>
      </c>
      <c r="N103" s="15">
        <v>60.23</v>
      </c>
      <c r="O103" s="15">
        <v>1.62</v>
      </c>
    </row>
    <row r="104" spans="1:15" ht="19.5" customHeight="1" x14ac:dyDescent="0.3">
      <c r="A104" s="22" t="s">
        <v>37</v>
      </c>
      <c r="B104" s="23" t="s">
        <v>79</v>
      </c>
      <c r="C104" s="13">
        <v>200</v>
      </c>
      <c r="D104" s="15">
        <v>0.16</v>
      </c>
      <c r="E104" s="15">
        <v>0.04</v>
      </c>
      <c r="F104" s="14">
        <v>13.1</v>
      </c>
      <c r="G104" s="15">
        <v>54.29</v>
      </c>
      <c r="H104" s="15">
        <v>0.01</v>
      </c>
      <c r="I104" s="13">
        <v>3</v>
      </c>
      <c r="J104" s="17"/>
      <c r="K104" s="15">
        <v>0.06</v>
      </c>
      <c r="L104" s="15">
        <v>7.73</v>
      </c>
      <c r="M104" s="13">
        <v>6</v>
      </c>
      <c r="N104" s="14">
        <v>5.2</v>
      </c>
      <c r="O104" s="15">
        <v>0.13</v>
      </c>
    </row>
    <row r="105" spans="1:15" ht="19.5" customHeight="1" x14ac:dyDescent="0.3">
      <c r="A105" s="22"/>
      <c r="B105" s="23" t="s">
        <v>39</v>
      </c>
      <c r="C105" s="13">
        <v>40</v>
      </c>
      <c r="D105" s="14">
        <v>3.2</v>
      </c>
      <c r="E105" s="14">
        <v>0.4</v>
      </c>
      <c r="F105" s="14">
        <v>20.8</v>
      </c>
      <c r="G105" s="13">
        <v>100</v>
      </c>
      <c r="H105" s="15">
        <v>7.0000000000000007E-2</v>
      </c>
      <c r="I105" s="17"/>
      <c r="J105" s="17"/>
      <c r="K105" s="15">
        <v>0.52</v>
      </c>
      <c r="L105" s="14">
        <v>9.1999999999999993</v>
      </c>
      <c r="M105" s="14">
        <v>34.799999999999997</v>
      </c>
      <c r="N105" s="14">
        <v>13.2</v>
      </c>
      <c r="O105" s="14">
        <v>0.8</v>
      </c>
    </row>
    <row r="106" spans="1:15" ht="35.25" customHeight="1" x14ac:dyDescent="0.3">
      <c r="A106" s="22"/>
      <c r="B106" s="23" t="s">
        <v>50</v>
      </c>
      <c r="C106" s="13">
        <v>50</v>
      </c>
      <c r="D106" s="13">
        <v>3</v>
      </c>
      <c r="E106" s="14">
        <v>0.5</v>
      </c>
      <c r="F106" s="13">
        <v>21</v>
      </c>
      <c r="G106" s="13">
        <v>100</v>
      </c>
      <c r="H106" s="15">
        <v>0.09</v>
      </c>
      <c r="I106" s="17"/>
      <c r="J106" s="17"/>
      <c r="K106" s="14">
        <v>0.7</v>
      </c>
      <c r="L106" s="14">
        <v>14.5</v>
      </c>
      <c r="M106" s="13">
        <v>75</v>
      </c>
      <c r="N106" s="14">
        <v>23.5</v>
      </c>
      <c r="O106" s="15">
        <v>1.95</v>
      </c>
    </row>
    <row r="107" spans="1:15" ht="28.5" customHeight="1" x14ac:dyDescent="0.3">
      <c r="A107" s="78" t="s">
        <v>30</v>
      </c>
      <c r="B107" s="78"/>
      <c r="C107" s="16">
        <v>890</v>
      </c>
      <c r="D107" s="15">
        <v>35.94</v>
      </c>
      <c r="E107" s="15">
        <v>27.68</v>
      </c>
      <c r="F107" s="15">
        <v>116.29</v>
      </c>
      <c r="G107" s="15">
        <v>856.57</v>
      </c>
      <c r="H107" s="15">
        <v>0.47</v>
      </c>
      <c r="I107" s="15">
        <v>56.14</v>
      </c>
      <c r="J107" s="15">
        <v>1334.99</v>
      </c>
      <c r="K107" s="14">
        <v>8.1999999999999993</v>
      </c>
      <c r="L107" s="15">
        <v>138.56</v>
      </c>
      <c r="M107" s="15">
        <v>503.43</v>
      </c>
      <c r="N107" s="15">
        <v>151.61000000000001</v>
      </c>
      <c r="O107" s="15">
        <v>6.38</v>
      </c>
    </row>
    <row r="108" spans="1:15" ht="33.75" customHeight="1" x14ac:dyDescent="0.3">
      <c r="A108" s="75" t="s">
        <v>170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</row>
    <row r="109" spans="1:15" ht="19.5" customHeight="1" x14ac:dyDescent="0.3">
      <c r="A109" s="22" t="s">
        <v>171</v>
      </c>
      <c r="B109" s="23" t="s">
        <v>187</v>
      </c>
      <c r="C109" s="22">
        <v>70</v>
      </c>
      <c r="D109" s="30">
        <v>7.8</v>
      </c>
      <c r="E109" s="30">
        <v>4.2</v>
      </c>
      <c r="F109" s="31">
        <v>12.5</v>
      </c>
      <c r="G109" s="30">
        <v>279.89999999999998</v>
      </c>
      <c r="H109" s="31">
        <v>0.1</v>
      </c>
      <c r="I109" s="30">
        <v>0.08</v>
      </c>
      <c r="J109" s="30">
        <v>39.880000000000003</v>
      </c>
      <c r="K109" s="30">
        <v>0.57999999999999996</v>
      </c>
      <c r="L109" s="30">
        <v>117.84</v>
      </c>
      <c r="M109" s="30">
        <v>156.74</v>
      </c>
      <c r="N109" s="30">
        <v>24.24</v>
      </c>
      <c r="O109" s="30">
        <v>1.19</v>
      </c>
    </row>
    <row r="110" spans="1:15" ht="19.5" customHeight="1" x14ac:dyDescent="0.3">
      <c r="A110" s="22" t="s">
        <v>105</v>
      </c>
      <c r="B110" s="23" t="s">
        <v>175</v>
      </c>
      <c r="C110" s="22">
        <v>200</v>
      </c>
      <c r="D110" s="30">
        <v>2.94</v>
      </c>
      <c r="E110" s="30">
        <v>2.54</v>
      </c>
      <c r="F110" s="30">
        <v>15.92</v>
      </c>
      <c r="G110" s="30">
        <v>99.04</v>
      </c>
      <c r="H110" s="30">
        <v>0.04</v>
      </c>
      <c r="I110" s="31">
        <v>1.3</v>
      </c>
      <c r="J110" s="22">
        <v>22</v>
      </c>
      <c r="K110" s="31">
        <v>0.1</v>
      </c>
      <c r="L110" s="30">
        <v>120.54</v>
      </c>
      <c r="M110" s="22">
        <v>90</v>
      </c>
      <c r="N110" s="30">
        <v>14.05</v>
      </c>
      <c r="O110" s="30">
        <v>0.13</v>
      </c>
    </row>
    <row r="111" spans="1:15" ht="19.5" customHeight="1" x14ac:dyDescent="0.3">
      <c r="A111" s="22" t="s">
        <v>171</v>
      </c>
      <c r="B111" s="23" t="s">
        <v>25</v>
      </c>
      <c r="C111" s="22">
        <v>200</v>
      </c>
      <c r="D111" s="31">
        <v>0.8</v>
      </c>
      <c r="E111" s="31">
        <v>0.2</v>
      </c>
      <c r="F111" s="31">
        <v>7.5</v>
      </c>
      <c r="G111" s="22">
        <v>124</v>
      </c>
      <c r="H111" s="30">
        <v>0.06</v>
      </c>
      <c r="I111" s="22">
        <v>38</v>
      </c>
      <c r="J111" s="22">
        <v>10</v>
      </c>
      <c r="K111" s="31">
        <v>0.2</v>
      </c>
      <c r="L111" s="22">
        <v>35</v>
      </c>
      <c r="M111" s="22">
        <v>17</v>
      </c>
      <c r="N111" s="22">
        <v>11</v>
      </c>
      <c r="O111" s="31">
        <v>0.1</v>
      </c>
    </row>
    <row r="112" spans="1:15" ht="16.5" customHeight="1" x14ac:dyDescent="0.3">
      <c r="A112" s="76" t="s">
        <v>173</v>
      </c>
      <c r="B112" s="76"/>
      <c r="C112" s="24">
        <f t="shared" ref="C112:O112" si="3">SUM(C109:C111)</f>
        <v>470</v>
      </c>
      <c r="D112" s="30">
        <f t="shared" si="3"/>
        <v>11.540000000000001</v>
      </c>
      <c r="E112" s="30">
        <f t="shared" si="3"/>
        <v>6.94</v>
      </c>
      <c r="F112" s="30">
        <f t="shared" si="3"/>
        <v>35.92</v>
      </c>
      <c r="G112" s="30">
        <f t="shared" si="3"/>
        <v>502.94</v>
      </c>
      <c r="H112" s="30">
        <f t="shared" si="3"/>
        <v>0.2</v>
      </c>
      <c r="I112" s="30">
        <f t="shared" si="3"/>
        <v>39.380000000000003</v>
      </c>
      <c r="J112" s="30">
        <f t="shared" si="3"/>
        <v>71.88</v>
      </c>
      <c r="K112" s="30">
        <f t="shared" si="3"/>
        <v>0.87999999999999989</v>
      </c>
      <c r="L112" s="30">
        <f t="shared" si="3"/>
        <v>273.38</v>
      </c>
      <c r="M112" s="30">
        <f t="shared" si="3"/>
        <v>263.74</v>
      </c>
      <c r="N112" s="30">
        <f t="shared" si="3"/>
        <v>49.29</v>
      </c>
      <c r="O112" s="30">
        <f t="shared" si="3"/>
        <v>1.42</v>
      </c>
    </row>
    <row r="113" spans="1:15" ht="19.5" customHeight="1" x14ac:dyDescent="0.3">
      <c r="A113" s="76" t="s">
        <v>31</v>
      </c>
      <c r="B113" s="76"/>
      <c r="C113" s="32">
        <f>C99+C107+C112</f>
        <v>1980</v>
      </c>
      <c r="D113" s="33">
        <f t="shared" ref="D113:O113" si="4">D99+D107+D112</f>
        <v>75.970000000000013</v>
      </c>
      <c r="E113" s="33">
        <f t="shared" si="4"/>
        <v>49.019999999999996</v>
      </c>
      <c r="F113" s="33">
        <f t="shared" si="4"/>
        <v>240.07</v>
      </c>
      <c r="G113" s="33">
        <f t="shared" si="4"/>
        <v>2016.4700000000003</v>
      </c>
      <c r="H113" s="33">
        <f t="shared" si="4"/>
        <v>0.86999999999999988</v>
      </c>
      <c r="I113" s="33">
        <f t="shared" si="4"/>
        <v>143.18</v>
      </c>
      <c r="J113" s="33">
        <f t="shared" si="4"/>
        <v>1525.1799999999998</v>
      </c>
      <c r="K113" s="33">
        <f t="shared" si="4"/>
        <v>10.66</v>
      </c>
      <c r="L113" s="33">
        <f t="shared" si="4"/>
        <v>667.23</v>
      </c>
      <c r="M113" s="33">
        <f t="shared" si="4"/>
        <v>1128.73</v>
      </c>
      <c r="N113" s="33">
        <f t="shared" si="4"/>
        <v>269.55</v>
      </c>
      <c r="O113" s="33">
        <f t="shared" si="4"/>
        <v>13.88</v>
      </c>
    </row>
    <row r="114" spans="1:15" ht="16.5" customHeight="1" x14ac:dyDescent="0.3">
      <c r="A114" s="2"/>
      <c r="B114" s="3"/>
      <c r="C114" s="3"/>
      <c r="D114" s="7"/>
      <c r="E114" s="7"/>
      <c r="F114" s="6"/>
      <c r="G114" s="6"/>
      <c r="H114" s="7"/>
      <c r="I114" s="7"/>
      <c r="J114" s="7"/>
      <c r="K114" s="7"/>
      <c r="L114" s="7"/>
      <c r="M114" s="7"/>
      <c r="N114" s="4"/>
      <c r="O114" s="1"/>
    </row>
    <row r="115" spans="1:15" ht="16.5" customHeight="1" x14ac:dyDescent="0.3">
      <c r="A115" s="2"/>
      <c r="B115" s="3"/>
      <c r="C115" s="7"/>
      <c r="D115" s="7"/>
      <c r="E115" s="7"/>
      <c r="F115" s="6"/>
      <c r="G115" s="6"/>
      <c r="H115" s="7"/>
      <c r="I115" s="7"/>
      <c r="J115" s="7"/>
      <c r="K115" s="7"/>
      <c r="L115" s="7"/>
      <c r="M115" s="7"/>
      <c r="N115" s="4"/>
      <c r="O115" s="1"/>
    </row>
    <row r="116" spans="1:15" ht="15" customHeight="1" x14ac:dyDescent="0.3">
      <c r="A116" s="81" t="s">
        <v>0</v>
      </c>
      <c r="B116" s="83" t="s">
        <v>1</v>
      </c>
      <c r="C116" s="83" t="s">
        <v>2</v>
      </c>
      <c r="D116" s="80" t="s">
        <v>3</v>
      </c>
      <c r="E116" s="80"/>
      <c r="F116" s="80"/>
      <c r="G116" s="83" t="s">
        <v>4</v>
      </c>
      <c r="H116" s="80" t="s">
        <v>5</v>
      </c>
      <c r="I116" s="80"/>
      <c r="J116" s="80"/>
      <c r="K116" s="80"/>
      <c r="L116" s="80" t="s">
        <v>6</v>
      </c>
      <c r="M116" s="80"/>
      <c r="N116" s="80"/>
      <c r="O116" s="80"/>
    </row>
    <row r="117" spans="1:15" ht="14.25" customHeight="1" x14ac:dyDescent="0.3">
      <c r="A117" s="82"/>
      <c r="B117" s="84"/>
      <c r="C117" s="85"/>
      <c r="D117" s="8" t="s">
        <v>7</v>
      </c>
      <c r="E117" s="8" t="s">
        <v>8</v>
      </c>
      <c r="F117" s="8" t="s">
        <v>9</v>
      </c>
      <c r="G117" s="85"/>
      <c r="H117" s="8" t="s">
        <v>10</v>
      </c>
      <c r="I117" s="8" t="s">
        <v>11</v>
      </c>
      <c r="J117" s="8" t="s">
        <v>12</v>
      </c>
      <c r="K117" s="8" t="s">
        <v>13</v>
      </c>
      <c r="L117" s="8" t="s">
        <v>14</v>
      </c>
      <c r="M117" s="8" t="s">
        <v>15</v>
      </c>
      <c r="N117" s="8" t="s">
        <v>16</v>
      </c>
      <c r="O117" s="8" t="s">
        <v>17</v>
      </c>
    </row>
    <row r="118" spans="1:15" ht="26.25" customHeight="1" x14ac:dyDescent="0.3">
      <c r="A118" s="9">
        <v>1</v>
      </c>
      <c r="B118" s="11">
        <v>2</v>
      </c>
      <c r="C118" s="9">
        <v>3</v>
      </c>
      <c r="D118" s="9">
        <v>4</v>
      </c>
      <c r="E118" s="9">
        <v>5</v>
      </c>
      <c r="F118" s="9">
        <v>6</v>
      </c>
      <c r="G118" s="9">
        <v>7</v>
      </c>
      <c r="H118" s="9">
        <v>8</v>
      </c>
      <c r="I118" s="9">
        <v>9</v>
      </c>
      <c r="J118" s="9">
        <v>10</v>
      </c>
      <c r="K118" s="9">
        <v>11</v>
      </c>
      <c r="L118" s="9">
        <v>12</v>
      </c>
      <c r="M118" s="9">
        <v>13</v>
      </c>
      <c r="N118" s="9">
        <v>14</v>
      </c>
      <c r="O118" s="9">
        <v>15</v>
      </c>
    </row>
    <row r="119" spans="1:15" ht="17.25" customHeight="1" x14ac:dyDescent="0.3">
      <c r="A119" s="19" t="s">
        <v>18</v>
      </c>
      <c r="B119" s="77" t="s">
        <v>80</v>
      </c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</row>
    <row r="120" spans="1:15" ht="16.5" customHeight="1" x14ac:dyDescent="0.3">
      <c r="A120" s="19" t="s">
        <v>20</v>
      </c>
      <c r="B120" s="77">
        <v>1</v>
      </c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</row>
    <row r="121" spans="1:15" ht="17.25" customHeight="1" x14ac:dyDescent="0.3">
      <c r="A121" s="79" t="s">
        <v>21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</row>
    <row r="122" spans="1:15" ht="16.5" customHeight="1" x14ac:dyDescent="0.3">
      <c r="A122" s="22" t="s">
        <v>60</v>
      </c>
      <c r="B122" s="23" t="s">
        <v>61</v>
      </c>
      <c r="C122" s="13">
        <v>100</v>
      </c>
      <c r="D122" s="15">
        <v>0.08</v>
      </c>
      <c r="E122" s="15">
        <v>7.25</v>
      </c>
      <c r="F122" s="15">
        <v>0.13</v>
      </c>
      <c r="G122" s="14">
        <v>66.099999999999994</v>
      </c>
      <c r="H122" s="17"/>
      <c r="I122" s="17"/>
      <c r="J122" s="13">
        <v>45</v>
      </c>
      <c r="K122" s="14">
        <v>0.1</v>
      </c>
      <c r="L122" s="14">
        <v>2.4</v>
      </c>
      <c r="M122" s="13">
        <v>3</v>
      </c>
      <c r="N122" s="15">
        <v>0.05</v>
      </c>
      <c r="O122" s="15">
        <v>0.03</v>
      </c>
    </row>
    <row r="123" spans="1:15" ht="15.75" customHeight="1" x14ac:dyDescent="0.3">
      <c r="A123" s="20" t="s">
        <v>81</v>
      </c>
      <c r="B123" s="21" t="s">
        <v>82</v>
      </c>
      <c r="C123" s="13">
        <v>110</v>
      </c>
      <c r="D123" s="15">
        <v>23.59</v>
      </c>
      <c r="E123" s="15">
        <v>13.24</v>
      </c>
      <c r="F123" s="15">
        <v>34.659999999999997</v>
      </c>
      <c r="G123" s="15">
        <v>157.53</v>
      </c>
      <c r="H123" s="15">
        <v>7.0000000000000007E-2</v>
      </c>
      <c r="I123" s="15">
        <v>2.56</v>
      </c>
      <c r="J123" s="14">
        <v>85.8</v>
      </c>
      <c r="K123" s="15">
        <v>0.52</v>
      </c>
      <c r="L123" s="15">
        <v>212.70999999999998</v>
      </c>
      <c r="M123" s="15">
        <v>292.81</v>
      </c>
      <c r="N123" s="15">
        <v>33.74</v>
      </c>
      <c r="O123" s="15">
        <v>0.84</v>
      </c>
    </row>
    <row r="124" spans="1:15" ht="15.75" customHeight="1" x14ac:dyDescent="0.3">
      <c r="A124" s="22" t="s">
        <v>83</v>
      </c>
      <c r="B124" s="23" t="s">
        <v>84</v>
      </c>
      <c r="C124" s="13">
        <v>200</v>
      </c>
      <c r="D124" s="14">
        <v>0.3</v>
      </c>
      <c r="E124" s="15">
        <v>0.06</v>
      </c>
      <c r="F124" s="14">
        <v>12.5</v>
      </c>
      <c r="G124" s="15">
        <v>223.93</v>
      </c>
      <c r="H124" s="17"/>
      <c r="I124" s="14">
        <v>30.1</v>
      </c>
      <c r="J124" s="15">
        <v>25.01</v>
      </c>
      <c r="K124" s="15">
        <v>0.11</v>
      </c>
      <c r="L124" s="15">
        <v>7.08</v>
      </c>
      <c r="M124" s="15">
        <v>8.75</v>
      </c>
      <c r="N124" s="15">
        <v>4.91</v>
      </c>
      <c r="O124" s="15">
        <v>0.94</v>
      </c>
    </row>
    <row r="125" spans="1:15" ht="3.75" customHeight="1" x14ac:dyDescent="0.3">
      <c r="A125" s="20" t="s">
        <v>85</v>
      </c>
      <c r="B125" s="21" t="s">
        <v>86</v>
      </c>
      <c r="C125" s="13">
        <v>200</v>
      </c>
      <c r="D125" s="13">
        <v>4</v>
      </c>
      <c r="E125" s="14">
        <v>0.5</v>
      </c>
      <c r="F125" s="13">
        <v>26</v>
      </c>
      <c r="G125" s="13">
        <v>105</v>
      </c>
      <c r="H125" s="15">
        <v>0.08</v>
      </c>
      <c r="I125" s="17"/>
      <c r="J125" s="17"/>
      <c r="K125" s="15">
        <v>0.65</v>
      </c>
      <c r="L125" s="14">
        <v>11.5</v>
      </c>
      <c r="M125" s="14">
        <v>43.5</v>
      </c>
      <c r="N125" s="14">
        <v>16.5</v>
      </c>
      <c r="O125" s="13">
        <v>1</v>
      </c>
    </row>
    <row r="126" spans="1:15" ht="17.25" customHeight="1" x14ac:dyDescent="0.3">
      <c r="A126" s="22"/>
      <c r="B126" s="23" t="s">
        <v>39</v>
      </c>
      <c r="C126" s="13">
        <v>70</v>
      </c>
      <c r="D126" s="14">
        <v>0.6</v>
      </c>
      <c r="E126" s="14">
        <v>0.6</v>
      </c>
      <c r="F126" s="14">
        <v>14.7</v>
      </c>
      <c r="G126" s="14">
        <v>100.5</v>
      </c>
      <c r="H126" s="15">
        <v>0.05</v>
      </c>
      <c r="I126" s="13">
        <v>15</v>
      </c>
      <c r="J126" s="14">
        <v>7.5</v>
      </c>
      <c r="K126" s="14">
        <v>0.3</v>
      </c>
      <c r="L126" s="13">
        <v>24</v>
      </c>
      <c r="M126" s="14">
        <v>16.5</v>
      </c>
      <c r="N126" s="14">
        <v>13.5</v>
      </c>
      <c r="O126" s="14">
        <v>3.3</v>
      </c>
    </row>
    <row r="127" spans="1:15" ht="19.5" customHeight="1" x14ac:dyDescent="0.3">
      <c r="A127" s="78" t="s">
        <v>26</v>
      </c>
      <c r="B127" s="78"/>
      <c r="C127" s="16">
        <f>SUM(C122:C126)</f>
        <v>680</v>
      </c>
      <c r="D127" s="15">
        <v>28.57</v>
      </c>
      <c r="E127" s="15">
        <v>21.65</v>
      </c>
      <c r="F127" s="15">
        <v>87.99</v>
      </c>
      <c r="G127" s="15">
        <f>SUM(G122:G126)</f>
        <v>653.05999999999995</v>
      </c>
      <c r="H127" s="14">
        <v>0.2</v>
      </c>
      <c r="I127" s="15">
        <v>47.66</v>
      </c>
      <c r="J127" s="15">
        <v>163.31</v>
      </c>
      <c r="K127" s="15">
        <v>1.68</v>
      </c>
      <c r="L127" s="15">
        <v>257.69</v>
      </c>
      <c r="M127" s="15">
        <v>364.56</v>
      </c>
      <c r="N127" s="14">
        <v>68.7</v>
      </c>
      <c r="O127" s="15">
        <v>6.11</v>
      </c>
    </row>
    <row r="128" spans="1:15" ht="18" customHeight="1" x14ac:dyDescent="0.3">
      <c r="A128" s="79" t="s">
        <v>27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</row>
    <row r="129" spans="1:15" ht="16.5" customHeight="1" x14ac:dyDescent="0.3">
      <c r="A129" s="22" t="s">
        <v>40</v>
      </c>
      <c r="B129" s="23" t="s">
        <v>87</v>
      </c>
      <c r="C129" s="13">
        <v>100</v>
      </c>
      <c r="D129" s="15">
        <v>1.71</v>
      </c>
      <c r="E129" s="15">
        <v>5.18</v>
      </c>
      <c r="F129" s="15">
        <v>4.83</v>
      </c>
      <c r="G129" s="15">
        <v>73.09</v>
      </c>
      <c r="H129" s="15">
        <v>0.03</v>
      </c>
      <c r="I129" s="14">
        <v>40.1</v>
      </c>
      <c r="J129" s="15">
        <v>202.64</v>
      </c>
      <c r="K129" s="15">
        <v>2.33</v>
      </c>
      <c r="L129" s="15">
        <v>46.04</v>
      </c>
      <c r="M129" s="15">
        <v>33.11</v>
      </c>
      <c r="N129" s="15">
        <v>17.95</v>
      </c>
      <c r="O129" s="15">
        <v>0.61</v>
      </c>
    </row>
    <row r="130" spans="1:15" ht="15" customHeight="1" x14ac:dyDescent="0.3">
      <c r="A130" s="22" t="s">
        <v>62</v>
      </c>
      <c r="B130" s="23" t="s">
        <v>88</v>
      </c>
      <c r="C130" s="13">
        <v>250</v>
      </c>
      <c r="D130" s="15">
        <v>7.74</v>
      </c>
      <c r="E130" s="15">
        <v>5.16</v>
      </c>
      <c r="F130" s="15">
        <v>19.28</v>
      </c>
      <c r="G130" s="15">
        <v>154.87</v>
      </c>
      <c r="H130" s="15">
        <v>0.34</v>
      </c>
      <c r="I130" s="14">
        <v>11.7</v>
      </c>
      <c r="J130" s="14">
        <v>205.9</v>
      </c>
      <c r="K130" s="15">
        <v>1.56</v>
      </c>
      <c r="L130" s="15">
        <v>32.94</v>
      </c>
      <c r="M130" s="15">
        <v>102.16</v>
      </c>
      <c r="N130" s="15">
        <v>36.380000000000003</v>
      </c>
      <c r="O130" s="15">
        <v>2.15</v>
      </c>
    </row>
    <row r="131" spans="1:15" ht="15.75" customHeight="1" x14ac:dyDescent="0.3">
      <c r="A131" s="22" t="s">
        <v>89</v>
      </c>
      <c r="B131" s="23" t="s">
        <v>90</v>
      </c>
      <c r="C131" s="13">
        <v>240</v>
      </c>
      <c r="D131" s="15">
        <v>12.75</v>
      </c>
      <c r="E131" s="15">
        <v>11.92</v>
      </c>
      <c r="F131" s="15">
        <v>7.76</v>
      </c>
      <c r="G131" s="15">
        <v>391.76</v>
      </c>
      <c r="H131" s="15">
        <v>0.31</v>
      </c>
      <c r="I131" s="15">
        <v>4.28</v>
      </c>
      <c r="J131" s="15">
        <v>212.26</v>
      </c>
      <c r="K131" s="15">
        <v>0.85000000000000009</v>
      </c>
      <c r="L131" s="15">
        <v>22.88</v>
      </c>
      <c r="M131" s="15">
        <v>146.48999999999998</v>
      </c>
      <c r="N131" s="15">
        <v>26.3</v>
      </c>
      <c r="O131" s="14">
        <v>1.1400000000000001</v>
      </c>
    </row>
    <row r="132" spans="1:15" ht="19.5" customHeight="1" x14ac:dyDescent="0.3">
      <c r="A132" s="22" t="s">
        <v>37</v>
      </c>
      <c r="B132" s="23" t="s">
        <v>38</v>
      </c>
      <c r="C132" s="13">
        <v>180</v>
      </c>
      <c r="D132" s="15">
        <v>3.78</v>
      </c>
      <c r="E132" s="15">
        <v>5.82</v>
      </c>
      <c r="F132" s="15">
        <v>30.41</v>
      </c>
      <c r="G132" s="15">
        <v>48.9</v>
      </c>
      <c r="H132" s="15">
        <v>0.22</v>
      </c>
      <c r="I132" s="14">
        <v>37.200000000000003</v>
      </c>
      <c r="J132" s="15">
        <v>37.08</v>
      </c>
      <c r="K132" s="15">
        <v>0.26</v>
      </c>
      <c r="L132" s="15">
        <v>21.38</v>
      </c>
      <c r="M132" s="15">
        <v>110.21</v>
      </c>
      <c r="N132" s="15">
        <v>42.88</v>
      </c>
      <c r="O132" s="14">
        <v>1.7</v>
      </c>
    </row>
    <row r="133" spans="1:15" ht="19.5" customHeight="1" x14ac:dyDescent="0.3">
      <c r="A133" s="22"/>
      <c r="B133" s="23" t="s">
        <v>39</v>
      </c>
      <c r="C133" s="13">
        <v>40</v>
      </c>
      <c r="D133" s="14">
        <v>3.2</v>
      </c>
      <c r="E133" s="14">
        <v>0.4</v>
      </c>
      <c r="F133" s="14">
        <v>20.8</v>
      </c>
      <c r="G133" s="13">
        <v>100</v>
      </c>
      <c r="H133" s="15">
        <v>7.0000000000000007E-2</v>
      </c>
      <c r="I133" s="17"/>
      <c r="J133" s="17"/>
      <c r="K133" s="15">
        <v>0.52</v>
      </c>
      <c r="L133" s="14">
        <v>9.1999999999999993</v>
      </c>
      <c r="M133" s="14">
        <v>34.799999999999997</v>
      </c>
      <c r="N133" s="14">
        <v>13.2</v>
      </c>
      <c r="O133" s="14">
        <v>0.8</v>
      </c>
    </row>
    <row r="134" spans="1:15" ht="19.5" customHeight="1" x14ac:dyDescent="0.3">
      <c r="A134" s="22"/>
      <c r="B134" s="23" t="s">
        <v>50</v>
      </c>
      <c r="C134" s="13">
        <v>40</v>
      </c>
      <c r="D134" s="14">
        <v>3.2</v>
      </c>
      <c r="E134" s="14">
        <v>0.4</v>
      </c>
      <c r="F134" s="14">
        <v>20.8</v>
      </c>
      <c r="G134" s="13">
        <v>100</v>
      </c>
      <c r="H134" s="15">
        <v>7.0000000000000007E-2</v>
      </c>
      <c r="I134" s="17"/>
      <c r="J134" s="17"/>
      <c r="K134" s="15">
        <v>0.52</v>
      </c>
      <c r="L134" s="14">
        <v>9.1999999999999993</v>
      </c>
      <c r="M134" s="14">
        <v>34.799999999999997</v>
      </c>
      <c r="N134" s="14">
        <v>13.2</v>
      </c>
      <c r="O134" s="14">
        <v>0.8</v>
      </c>
    </row>
    <row r="135" spans="1:15" ht="29.25" customHeight="1" x14ac:dyDescent="0.3">
      <c r="A135" s="5"/>
      <c r="B135" s="10"/>
      <c r="C135" s="13">
        <v>0</v>
      </c>
      <c r="D135" s="13"/>
      <c r="E135" s="14"/>
      <c r="F135" s="13"/>
      <c r="G135" s="13">
        <v>0</v>
      </c>
      <c r="H135" s="15"/>
      <c r="I135" s="17"/>
      <c r="J135" s="17"/>
      <c r="K135" s="14"/>
      <c r="L135" s="14"/>
      <c r="M135" s="13"/>
      <c r="N135" s="14"/>
      <c r="O135" s="15"/>
    </row>
    <row r="136" spans="1:15" ht="26.25" customHeight="1" x14ac:dyDescent="0.3">
      <c r="A136" s="78" t="s">
        <v>30</v>
      </c>
      <c r="B136" s="78"/>
      <c r="C136" s="16">
        <f>SUM(C129:C135)</f>
        <v>850</v>
      </c>
      <c r="D136" s="15">
        <v>32.340000000000003</v>
      </c>
      <c r="E136" s="15">
        <v>29.14</v>
      </c>
      <c r="F136" s="15">
        <v>118.98</v>
      </c>
      <c r="G136" s="14">
        <f>SUM(G129:G135)</f>
        <v>868.62</v>
      </c>
      <c r="H136" s="15">
        <v>1.07</v>
      </c>
      <c r="I136" s="15">
        <v>97.28</v>
      </c>
      <c r="J136" s="15">
        <v>659.88</v>
      </c>
      <c r="K136" s="14">
        <v>6.3</v>
      </c>
      <c r="L136" s="15">
        <v>153.66999999999999</v>
      </c>
      <c r="M136" s="15">
        <v>506.17</v>
      </c>
      <c r="N136" s="15">
        <v>163.81</v>
      </c>
      <c r="O136" s="15">
        <v>9.26</v>
      </c>
    </row>
    <row r="137" spans="1:15" ht="19.5" customHeight="1" x14ac:dyDescent="0.3">
      <c r="A137" s="75" t="s">
        <v>170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</row>
    <row r="138" spans="1:15" ht="19.5" customHeight="1" x14ac:dyDescent="0.3">
      <c r="A138" s="22" t="s">
        <v>171</v>
      </c>
      <c r="B138" s="23" t="s">
        <v>187</v>
      </c>
      <c r="C138" s="22">
        <v>65</v>
      </c>
      <c r="D138" s="30">
        <v>7.8</v>
      </c>
      <c r="E138" s="30">
        <v>4.2</v>
      </c>
      <c r="F138" s="31">
        <v>12.5</v>
      </c>
      <c r="G138" s="30">
        <v>349.9</v>
      </c>
      <c r="H138" s="31">
        <v>0.1</v>
      </c>
      <c r="I138" s="30">
        <v>0.08</v>
      </c>
      <c r="J138" s="30">
        <v>39.880000000000003</v>
      </c>
      <c r="K138" s="30">
        <v>0.57999999999999996</v>
      </c>
      <c r="L138" s="30">
        <v>117.84</v>
      </c>
      <c r="M138" s="30">
        <v>156.74</v>
      </c>
      <c r="N138" s="30">
        <v>24.24</v>
      </c>
      <c r="O138" s="30">
        <v>1.19</v>
      </c>
    </row>
    <row r="139" spans="1:15" x14ac:dyDescent="0.3">
      <c r="A139" s="22" t="s">
        <v>105</v>
      </c>
      <c r="B139" s="23" t="s">
        <v>176</v>
      </c>
      <c r="C139" s="22">
        <v>200</v>
      </c>
      <c r="D139" s="30">
        <v>2.94</v>
      </c>
      <c r="E139" s="30">
        <v>2.54</v>
      </c>
      <c r="F139" s="30">
        <v>15.92</v>
      </c>
      <c r="G139" s="30">
        <v>124.04</v>
      </c>
      <c r="H139" s="30">
        <v>0.04</v>
      </c>
      <c r="I139" s="31">
        <v>1.3</v>
      </c>
      <c r="J139" s="22">
        <v>22</v>
      </c>
      <c r="K139" s="31">
        <v>0.1</v>
      </c>
      <c r="L139" s="30">
        <v>120.54</v>
      </c>
      <c r="M139" s="22">
        <v>90</v>
      </c>
      <c r="N139" s="30">
        <v>14.05</v>
      </c>
      <c r="O139" s="30">
        <v>0.13</v>
      </c>
    </row>
    <row r="140" spans="1:15" x14ac:dyDescent="0.3">
      <c r="A140" s="22">
        <v>338</v>
      </c>
      <c r="B140" s="23" t="s">
        <v>93</v>
      </c>
      <c r="C140" s="22">
        <v>200</v>
      </c>
      <c r="D140" s="31">
        <v>0.8</v>
      </c>
      <c r="E140" s="31">
        <v>0.2</v>
      </c>
      <c r="F140" s="31">
        <v>7.5</v>
      </c>
      <c r="G140" s="22">
        <v>79</v>
      </c>
      <c r="H140" s="30">
        <v>0.06</v>
      </c>
      <c r="I140" s="22">
        <v>38</v>
      </c>
      <c r="J140" s="22">
        <v>10</v>
      </c>
      <c r="K140" s="31">
        <v>0.2</v>
      </c>
      <c r="L140" s="22">
        <v>35</v>
      </c>
      <c r="M140" s="22">
        <v>17</v>
      </c>
      <c r="N140" s="22">
        <v>11</v>
      </c>
      <c r="O140" s="31">
        <v>0.1</v>
      </c>
    </row>
    <row r="141" spans="1:15" ht="16.5" customHeight="1" x14ac:dyDescent="0.3">
      <c r="A141" s="76" t="s">
        <v>173</v>
      </c>
      <c r="B141" s="76"/>
      <c r="C141" s="24">
        <f t="shared" ref="C141:O141" si="5">SUM(C138:C140)</f>
        <v>465</v>
      </c>
      <c r="D141" s="30">
        <f t="shared" si="5"/>
        <v>11.540000000000001</v>
      </c>
      <c r="E141" s="30">
        <f t="shared" si="5"/>
        <v>6.94</v>
      </c>
      <c r="F141" s="30">
        <f t="shared" si="5"/>
        <v>35.92</v>
      </c>
      <c r="G141" s="30">
        <f t="shared" si="5"/>
        <v>552.94000000000005</v>
      </c>
      <c r="H141" s="30">
        <f t="shared" si="5"/>
        <v>0.2</v>
      </c>
      <c r="I141" s="30">
        <f t="shared" si="5"/>
        <v>39.380000000000003</v>
      </c>
      <c r="J141" s="30">
        <f t="shared" si="5"/>
        <v>71.88</v>
      </c>
      <c r="K141" s="30">
        <f t="shared" si="5"/>
        <v>0.87999999999999989</v>
      </c>
      <c r="L141" s="30">
        <f t="shared" si="5"/>
        <v>273.38</v>
      </c>
      <c r="M141" s="30">
        <f t="shared" si="5"/>
        <v>263.74</v>
      </c>
      <c r="N141" s="30">
        <f t="shared" si="5"/>
        <v>49.29</v>
      </c>
      <c r="O141" s="30">
        <f t="shared" si="5"/>
        <v>1.42</v>
      </c>
    </row>
    <row r="142" spans="1:15" ht="16.5" customHeight="1" x14ac:dyDescent="0.3">
      <c r="A142" s="76" t="s">
        <v>31</v>
      </c>
      <c r="B142" s="76"/>
      <c r="C142" s="33">
        <f>C127+C136+C141</f>
        <v>1995</v>
      </c>
      <c r="D142" s="33">
        <f t="shared" ref="D142:O142" si="6">D127+D136+D141</f>
        <v>72.45</v>
      </c>
      <c r="E142" s="33">
        <f t="shared" si="6"/>
        <v>57.73</v>
      </c>
      <c r="F142" s="33">
        <f t="shared" si="6"/>
        <v>242.89</v>
      </c>
      <c r="G142" s="33">
        <f t="shared" si="6"/>
        <v>2074.62</v>
      </c>
      <c r="H142" s="33">
        <f t="shared" si="6"/>
        <v>1.47</v>
      </c>
      <c r="I142" s="33">
        <f t="shared" si="6"/>
        <v>184.32</v>
      </c>
      <c r="J142" s="33">
        <f t="shared" si="6"/>
        <v>895.07</v>
      </c>
      <c r="K142" s="33">
        <f t="shared" si="6"/>
        <v>8.86</v>
      </c>
      <c r="L142" s="33">
        <f t="shared" si="6"/>
        <v>684.74</v>
      </c>
      <c r="M142" s="33">
        <f t="shared" si="6"/>
        <v>1134.47</v>
      </c>
      <c r="N142" s="33">
        <f t="shared" si="6"/>
        <v>281.8</v>
      </c>
      <c r="O142" s="33">
        <f t="shared" si="6"/>
        <v>16.79</v>
      </c>
    </row>
    <row r="143" spans="1:15" ht="8.25" customHeight="1" x14ac:dyDescent="0.3">
      <c r="A143" s="2"/>
      <c r="B143" s="3"/>
      <c r="C143" s="3"/>
      <c r="D143" s="7"/>
      <c r="E143" s="7"/>
      <c r="F143" s="6"/>
      <c r="G143" s="6"/>
      <c r="H143" s="7"/>
      <c r="I143" s="7"/>
      <c r="J143" s="7"/>
      <c r="K143" s="7"/>
      <c r="L143" s="7"/>
      <c r="M143" s="7"/>
      <c r="N143" s="4"/>
      <c r="O143" s="1"/>
    </row>
    <row r="144" spans="1:15" ht="12" customHeight="1" x14ac:dyDescent="0.3">
      <c r="A144" s="2"/>
      <c r="B144" s="3"/>
      <c r="C144" s="7"/>
      <c r="D144" s="7"/>
      <c r="E144" s="7"/>
      <c r="F144" s="6"/>
      <c r="G144" s="6"/>
      <c r="H144" s="7"/>
      <c r="I144" s="7"/>
      <c r="J144" s="7"/>
      <c r="K144" s="7"/>
      <c r="L144" s="7"/>
      <c r="M144" s="7"/>
      <c r="N144" s="4"/>
      <c r="O144" s="1"/>
    </row>
    <row r="145" spans="1:15" ht="15" customHeight="1" x14ac:dyDescent="0.3">
      <c r="A145" s="81" t="s">
        <v>0</v>
      </c>
      <c r="B145" s="83" t="s">
        <v>1</v>
      </c>
      <c r="C145" s="83" t="s">
        <v>2</v>
      </c>
      <c r="D145" s="80" t="s">
        <v>3</v>
      </c>
      <c r="E145" s="80"/>
      <c r="F145" s="80"/>
      <c r="G145" s="83" t="s">
        <v>4</v>
      </c>
      <c r="H145" s="80" t="s">
        <v>5</v>
      </c>
      <c r="I145" s="80"/>
      <c r="J145" s="80"/>
      <c r="K145" s="80"/>
      <c r="L145" s="80" t="s">
        <v>6</v>
      </c>
      <c r="M145" s="80"/>
      <c r="N145" s="80"/>
      <c r="O145" s="80"/>
    </row>
    <row r="146" spans="1:15" ht="15" customHeight="1" x14ac:dyDescent="0.3">
      <c r="A146" s="82"/>
      <c r="B146" s="84"/>
      <c r="C146" s="85"/>
      <c r="D146" s="8" t="s">
        <v>7</v>
      </c>
      <c r="E146" s="8" t="s">
        <v>8</v>
      </c>
      <c r="F146" s="8" t="s">
        <v>9</v>
      </c>
      <c r="G146" s="85"/>
      <c r="H146" s="8" t="s">
        <v>10</v>
      </c>
      <c r="I146" s="8" t="s">
        <v>11</v>
      </c>
      <c r="J146" s="8" t="s">
        <v>12</v>
      </c>
      <c r="K146" s="8" t="s">
        <v>13</v>
      </c>
      <c r="L146" s="8" t="s">
        <v>14</v>
      </c>
      <c r="M146" s="8" t="s">
        <v>15</v>
      </c>
      <c r="N146" s="8" t="s">
        <v>16</v>
      </c>
      <c r="O146" s="8" t="s">
        <v>17</v>
      </c>
    </row>
    <row r="147" spans="1:15" ht="15" customHeight="1" x14ac:dyDescent="0.3">
      <c r="A147" s="9">
        <v>1</v>
      </c>
      <c r="B147" s="11">
        <v>2</v>
      </c>
      <c r="C147" s="9">
        <v>3</v>
      </c>
      <c r="D147" s="9">
        <v>4</v>
      </c>
      <c r="E147" s="9">
        <v>5</v>
      </c>
      <c r="F147" s="9">
        <v>6</v>
      </c>
      <c r="G147" s="9">
        <v>7</v>
      </c>
      <c r="H147" s="9">
        <v>8</v>
      </c>
      <c r="I147" s="9">
        <v>9</v>
      </c>
      <c r="J147" s="9">
        <v>10</v>
      </c>
      <c r="K147" s="9">
        <v>11</v>
      </c>
      <c r="L147" s="9">
        <v>12</v>
      </c>
      <c r="M147" s="9">
        <v>13</v>
      </c>
      <c r="N147" s="9">
        <v>14</v>
      </c>
      <c r="O147" s="9">
        <v>15</v>
      </c>
    </row>
    <row r="148" spans="1:15" x14ac:dyDescent="0.3">
      <c r="A148" s="19" t="s">
        <v>18</v>
      </c>
      <c r="B148" s="77" t="s">
        <v>19</v>
      </c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</row>
    <row r="149" spans="1:15" x14ac:dyDescent="0.3">
      <c r="A149" s="19" t="s">
        <v>20</v>
      </c>
      <c r="B149" s="77">
        <v>2</v>
      </c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</row>
    <row r="150" spans="1:15" x14ac:dyDescent="0.3">
      <c r="A150" s="79" t="s">
        <v>21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</row>
    <row r="151" spans="1:15" x14ac:dyDescent="0.3">
      <c r="A151" s="24" t="s">
        <v>22</v>
      </c>
      <c r="B151" s="25" t="s">
        <v>242</v>
      </c>
      <c r="C151" s="24">
        <v>70</v>
      </c>
      <c r="D151" s="14">
        <v>16.3</v>
      </c>
      <c r="E151" s="15">
        <v>9.9499999999999993</v>
      </c>
      <c r="F151" s="15">
        <v>21.74</v>
      </c>
      <c r="G151" s="15">
        <v>201.55</v>
      </c>
      <c r="H151" s="15">
        <v>0.12</v>
      </c>
      <c r="I151" s="15">
        <v>0.14000000000000001</v>
      </c>
      <c r="J151" s="14">
        <v>63.9</v>
      </c>
      <c r="K151" s="15">
        <v>0.69</v>
      </c>
      <c r="L151" s="15">
        <v>189.95</v>
      </c>
      <c r="M151" s="14">
        <v>212.5</v>
      </c>
      <c r="N151" s="15">
        <v>29.95</v>
      </c>
      <c r="O151" s="15">
        <v>1.42</v>
      </c>
    </row>
    <row r="152" spans="1:15" ht="27.6" x14ac:dyDescent="0.3">
      <c r="A152" s="5" t="s">
        <v>91</v>
      </c>
      <c r="B152" s="10" t="s">
        <v>92</v>
      </c>
      <c r="C152" s="13">
        <v>250</v>
      </c>
      <c r="D152" s="15">
        <v>9.4700000000000006</v>
      </c>
      <c r="E152" s="15">
        <v>9.5500000000000007</v>
      </c>
      <c r="F152" s="15">
        <v>46.37</v>
      </c>
      <c r="G152" s="15">
        <v>309.97000000000003</v>
      </c>
      <c r="H152" s="15">
        <v>0.27</v>
      </c>
      <c r="I152" s="15">
        <v>1.47</v>
      </c>
      <c r="J152" s="15">
        <v>47.36</v>
      </c>
      <c r="K152" s="15">
        <v>0.71</v>
      </c>
      <c r="L152" s="15">
        <v>165.31</v>
      </c>
      <c r="M152" s="15">
        <v>267.64999999999998</v>
      </c>
      <c r="N152" s="15">
        <v>30.48</v>
      </c>
      <c r="O152" s="15">
        <v>1.97</v>
      </c>
    </row>
    <row r="153" spans="1:15" x14ac:dyDescent="0.3">
      <c r="A153" s="22" t="s">
        <v>23</v>
      </c>
      <c r="B153" s="23" t="s">
        <v>24</v>
      </c>
      <c r="C153" s="22">
        <v>200</v>
      </c>
      <c r="D153" s="15">
        <v>2.94</v>
      </c>
      <c r="E153" s="15">
        <v>2.54</v>
      </c>
      <c r="F153" s="15">
        <v>15.92</v>
      </c>
      <c r="G153" s="15">
        <v>99.04</v>
      </c>
      <c r="H153" s="15">
        <v>0.04</v>
      </c>
      <c r="I153" s="14">
        <v>1.3</v>
      </c>
      <c r="J153" s="13">
        <v>22</v>
      </c>
      <c r="K153" s="14">
        <v>0.1</v>
      </c>
      <c r="L153" s="15">
        <v>120.54</v>
      </c>
      <c r="M153" s="13">
        <v>90</v>
      </c>
      <c r="N153" s="15">
        <v>14.05</v>
      </c>
      <c r="O153" s="15">
        <v>0.13</v>
      </c>
    </row>
    <row r="154" spans="1:15" x14ac:dyDescent="0.3">
      <c r="A154" s="22">
        <v>338</v>
      </c>
      <c r="B154" s="23" t="s">
        <v>93</v>
      </c>
      <c r="C154" s="22">
        <v>200</v>
      </c>
      <c r="D154" s="14">
        <v>0.8</v>
      </c>
      <c r="E154" s="14">
        <v>0.2</v>
      </c>
      <c r="F154" s="14">
        <v>7.5</v>
      </c>
      <c r="G154" s="13">
        <v>78</v>
      </c>
      <c r="H154" s="15">
        <v>0.06</v>
      </c>
      <c r="I154" s="13">
        <v>38</v>
      </c>
      <c r="J154" s="13">
        <v>10</v>
      </c>
      <c r="K154" s="14">
        <v>0.2</v>
      </c>
      <c r="L154" s="13">
        <v>35</v>
      </c>
      <c r="M154" s="13">
        <v>17</v>
      </c>
      <c r="N154" s="13">
        <v>11</v>
      </c>
      <c r="O154" s="14">
        <v>0.1</v>
      </c>
    </row>
    <row r="155" spans="1:15" x14ac:dyDescent="0.3">
      <c r="A155" s="78" t="s">
        <v>26</v>
      </c>
      <c r="B155" s="78"/>
      <c r="C155" s="16">
        <f>SUM(C151:C154)</f>
        <v>720</v>
      </c>
      <c r="D155" s="15">
        <v>29.51</v>
      </c>
      <c r="E155" s="15">
        <v>22.24</v>
      </c>
      <c r="F155" s="15">
        <v>91.53</v>
      </c>
      <c r="G155" s="15">
        <f>SUM(G151:G154)</f>
        <v>688.56000000000006</v>
      </c>
      <c r="H155" s="15">
        <v>0.49</v>
      </c>
      <c r="I155" s="15">
        <v>40.909999999999997</v>
      </c>
      <c r="J155" s="15">
        <v>143.26</v>
      </c>
      <c r="K155" s="14">
        <v>1.7</v>
      </c>
      <c r="L155" s="14">
        <v>510.8</v>
      </c>
      <c r="M155" s="15">
        <v>587.15</v>
      </c>
      <c r="N155" s="15">
        <v>85.48</v>
      </c>
      <c r="O155" s="15">
        <v>3.62</v>
      </c>
    </row>
    <row r="156" spans="1:15" x14ac:dyDescent="0.3">
      <c r="A156" s="79" t="s">
        <v>27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</row>
    <row r="157" spans="1:15" ht="27.6" x14ac:dyDescent="0.3">
      <c r="A157" s="22" t="s">
        <v>33</v>
      </c>
      <c r="B157" s="23" t="s">
        <v>94</v>
      </c>
      <c r="C157" s="13">
        <v>100</v>
      </c>
      <c r="D157" s="14">
        <v>1.3</v>
      </c>
      <c r="E157" s="14">
        <v>5.0999999999999996</v>
      </c>
      <c r="F157" s="14">
        <v>6.9</v>
      </c>
      <c r="G157" s="15">
        <v>79.95</v>
      </c>
      <c r="H157" s="15">
        <v>0.06</v>
      </c>
      <c r="I157" s="13">
        <v>5</v>
      </c>
      <c r="J157" s="13">
        <v>2000</v>
      </c>
      <c r="K157" s="14">
        <v>2.6</v>
      </c>
      <c r="L157" s="14">
        <v>28.1</v>
      </c>
      <c r="M157" s="15">
        <v>55.33</v>
      </c>
      <c r="N157" s="15">
        <v>38.07</v>
      </c>
      <c r="O157" s="15">
        <v>0.71</v>
      </c>
    </row>
    <row r="158" spans="1:15" x14ac:dyDescent="0.3">
      <c r="A158" s="22" t="s">
        <v>95</v>
      </c>
      <c r="B158" s="23" t="s">
        <v>96</v>
      </c>
      <c r="C158" s="13">
        <v>260</v>
      </c>
      <c r="D158" s="14">
        <v>4.2</v>
      </c>
      <c r="E158" s="15">
        <v>6.53</v>
      </c>
      <c r="F158" s="15">
        <v>11.02</v>
      </c>
      <c r="G158" s="15">
        <v>120.21</v>
      </c>
      <c r="H158" s="15">
        <v>0.08</v>
      </c>
      <c r="I158" s="15">
        <v>20.54</v>
      </c>
      <c r="J158" s="14">
        <v>212.1</v>
      </c>
      <c r="K158" s="15">
        <v>1.48</v>
      </c>
      <c r="L158" s="15">
        <v>32.880000000000003</v>
      </c>
      <c r="M158" s="15">
        <v>53.41</v>
      </c>
      <c r="N158" s="15">
        <v>21.02</v>
      </c>
      <c r="O158" s="15">
        <v>0.77</v>
      </c>
    </row>
    <row r="159" spans="1:15" ht="33" customHeight="1" x14ac:dyDescent="0.3">
      <c r="A159" s="20" t="s">
        <v>97</v>
      </c>
      <c r="B159" s="26" t="s">
        <v>98</v>
      </c>
      <c r="C159" s="13">
        <v>240</v>
      </c>
      <c r="D159" s="15">
        <v>19.97</v>
      </c>
      <c r="E159" s="15">
        <v>14.78</v>
      </c>
      <c r="F159" s="15">
        <v>24.09</v>
      </c>
      <c r="G159" s="15">
        <v>206.32</v>
      </c>
      <c r="H159" s="15">
        <v>0.23</v>
      </c>
      <c r="I159" s="14">
        <v>42.3</v>
      </c>
      <c r="J159" s="15">
        <v>296.89</v>
      </c>
      <c r="K159" s="14">
        <v>3.4</v>
      </c>
      <c r="L159" s="15">
        <v>47.01</v>
      </c>
      <c r="M159" s="15">
        <v>237.66</v>
      </c>
      <c r="N159" s="15">
        <v>55.03</v>
      </c>
      <c r="O159" s="14">
        <v>2.1</v>
      </c>
    </row>
    <row r="160" spans="1:15" ht="15" customHeight="1" x14ac:dyDescent="0.3">
      <c r="A160" s="5" t="s">
        <v>66</v>
      </c>
      <c r="B160" s="10" t="s">
        <v>99</v>
      </c>
      <c r="C160" s="13">
        <v>200</v>
      </c>
      <c r="D160" s="15">
        <v>0.35</v>
      </c>
      <c r="E160" s="15">
        <v>0.08</v>
      </c>
      <c r="F160" s="15">
        <v>21.66</v>
      </c>
      <c r="G160" s="15">
        <v>186.4</v>
      </c>
      <c r="H160" s="15">
        <v>0.02</v>
      </c>
      <c r="I160" s="15">
        <v>0.35</v>
      </c>
      <c r="J160" s="14">
        <v>0.9</v>
      </c>
      <c r="K160" s="15">
        <v>0.08</v>
      </c>
      <c r="L160" s="15">
        <v>12.33</v>
      </c>
      <c r="M160" s="15">
        <v>19.350000000000001</v>
      </c>
      <c r="N160" s="14">
        <v>6.3</v>
      </c>
      <c r="O160" s="15">
        <v>0.48</v>
      </c>
    </row>
    <row r="161" spans="1:15" ht="23.25" customHeight="1" x14ac:dyDescent="0.3">
      <c r="A161" s="22" t="s">
        <v>28</v>
      </c>
      <c r="B161" s="23" t="s">
        <v>100</v>
      </c>
      <c r="C161" s="13">
        <v>50</v>
      </c>
      <c r="D161" s="13">
        <v>4</v>
      </c>
      <c r="E161" s="14">
        <v>0.5</v>
      </c>
      <c r="F161" s="13">
        <v>26</v>
      </c>
      <c r="G161" s="13">
        <v>125</v>
      </c>
      <c r="H161" s="15">
        <v>0.08</v>
      </c>
      <c r="I161" s="17"/>
      <c r="J161" s="17"/>
      <c r="K161" s="15">
        <v>0.65</v>
      </c>
      <c r="L161" s="14">
        <v>11.5</v>
      </c>
      <c r="M161" s="14">
        <v>43.5</v>
      </c>
      <c r="N161" s="14">
        <v>16.5</v>
      </c>
      <c r="O161" s="13">
        <v>1</v>
      </c>
    </row>
    <row r="162" spans="1:15" x14ac:dyDescent="0.3">
      <c r="A162" s="22"/>
      <c r="B162" s="23" t="s">
        <v>39</v>
      </c>
      <c r="C162" s="13">
        <v>60</v>
      </c>
      <c r="D162" s="14">
        <v>3.6</v>
      </c>
      <c r="E162" s="14">
        <v>0.6</v>
      </c>
      <c r="F162" s="14">
        <v>25.2</v>
      </c>
      <c r="G162" s="13">
        <v>120</v>
      </c>
      <c r="H162" s="15">
        <v>0.11</v>
      </c>
      <c r="I162" s="17"/>
      <c r="J162" s="17"/>
      <c r="K162" s="15">
        <v>0.84</v>
      </c>
      <c r="L162" s="14">
        <v>17.399999999999999</v>
      </c>
      <c r="M162" s="13">
        <v>90</v>
      </c>
      <c r="N162" s="14">
        <v>28.2</v>
      </c>
      <c r="O162" s="15">
        <v>2.34</v>
      </c>
    </row>
    <row r="163" spans="1:15" x14ac:dyDescent="0.3">
      <c r="A163" s="22"/>
      <c r="B163" s="23" t="s">
        <v>50</v>
      </c>
      <c r="C163" s="13">
        <v>40</v>
      </c>
      <c r="D163" s="14">
        <v>3.2</v>
      </c>
      <c r="E163" s="14">
        <v>0.4</v>
      </c>
      <c r="F163" s="14">
        <v>20.8</v>
      </c>
      <c r="G163" s="13">
        <v>100</v>
      </c>
      <c r="H163" s="15">
        <v>7.0000000000000007E-2</v>
      </c>
      <c r="I163" s="17"/>
      <c r="J163" s="17"/>
      <c r="K163" s="15">
        <v>0.52</v>
      </c>
      <c r="L163" s="14">
        <v>9.1999999999999993</v>
      </c>
      <c r="M163" s="14">
        <v>34.799999999999997</v>
      </c>
      <c r="N163" s="14">
        <v>13.2</v>
      </c>
      <c r="O163" s="14">
        <v>0.8</v>
      </c>
    </row>
    <row r="164" spans="1:15" x14ac:dyDescent="0.3">
      <c r="A164" s="78" t="s">
        <v>30</v>
      </c>
      <c r="B164" s="78"/>
      <c r="C164" s="16">
        <v>940</v>
      </c>
      <c r="D164" s="15">
        <v>32.340000000000003</v>
      </c>
      <c r="E164" s="15">
        <v>29.14</v>
      </c>
      <c r="F164" s="15">
        <v>118.98</v>
      </c>
      <c r="G164" s="14">
        <v>871.9</v>
      </c>
      <c r="H164" s="15">
        <v>1.07</v>
      </c>
      <c r="I164" s="15">
        <v>97.28</v>
      </c>
      <c r="J164" s="15">
        <v>659.88</v>
      </c>
      <c r="K164" s="14">
        <v>6.3</v>
      </c>
      <c r="L164" s="15">
        <v>153.66999999999999</v>
      </c>
      <c r="M164" s="15">
        <v>506.17</v>
      </c>
      <c r="N164" s="15">
        <v>163.81</v>
      </c>
      <c r="O164" s="15">
        <v>9.26</v>
      </c>
    </row>
    <row r="165" spans="1:15" ht="15.75" customHeight="1" x14ac:dyDescent="0.3">
      <c r="A165" s="75" t="s">
        <v>170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</row>
    <row r="166" spans="1:15" ht="15.75" customHeight="1" x14ac:dyDescent="0.3">
      <c r="A166" s="22" t="s">
        <v>171</v>
      </c>
      <c r="B166" s="23" t="s">
        <v>187</v>
      </c>
      <c r="C166" s="22">
        <v>60</v>
      </c>
      <c r="D166" s="30">
        <v>7.8</v>
      </c>
      <c r="E166" s="30">
        <v>4.2</v>
      </c>
      <c r="F166" s="31">
        <v>12.5</v>
      </c>
      <c r="G166" s="30">
        <v>279.89999999999998</v>
      </c>
      <c r="H166" s="31">
        <v>0.1</v>
      </c>
      <c r="I166" s="30">
        <v>0.08</v>
      </c>
      <c r="J166" s="30">
        <v>39.880000000000003</v>
      </c>
      <c r="K166" s="30">
        <v>0.57999999999999996</v>
      </c>
      <c r="L166" s="30">
        <v>117.84</v>
      </c>
      <c r="M166" s="30">
        <v>156.74</v>
      </c>
      <c r="N166" s="30">
        <v>24.24</v>
      </c>
      <c r="O166" s="30">
        <v>1.19</v>
      </c>
    </row>
    <row r="167" spans="1:15" ht="15.75" customHeight="1" x14ac:dyDescent="0.3">
      <c r="A167" s="22" t="s">
        <v>105</v>
      </c>
      <c r="B167" s="23" t="s">
        <v>25</v>
      </c>
      <c r="C167" s="22">
        <v>100</v>
      </c>
      <c r="D167" s="30">
        <v>2.94</v>
      </c>
      <c r="E167" s="30">
        <v>2.54</v>
      </c>
      <c r="F167" s="30">
        <v>15.92</v>
      </c>
      <c r="G167" s="30">
        <v>67</v>
      </c>
      <c r="H167" s="30">
        <v>0.04</v>
      </c>
      <c r="I167" s="31">
        <v>1.3</v>
      </c>
      <c r="J167" s="22">
        <v>22</v>
      </c>
      <c r="K167" s="31">
        <v>0.1</v>
      </c>
      <c r="L167" s="30">
        <v>120.54</v>
      </c>
      <c r="M167" s="22">
        <v>90</v>
      </c>
      <c r="N167" s="30">
        <v>14.05</v>
      </c>
      <c r="O167" s="30">
        <v>0.13</v>
      </c>
    </row>
    <row r="168" spans="1:15" ht="15.75" customHeight="1" x14ac:dyDescent="0.3">
      <c r="A168" s="22">
        <v>338</v>
      </c>
      <c r="B168" s="23" t="s">
        <v>93</v>
      </c>
      <c r="C168" s="22">
        <v>200</v>
      </c>
      <c r="D168" s="31">
        <v>0.8</v>
      </c>
      <c r="E168" s="31">
        <v>0.2</v>
      </c>
      <c r="F168" s="31">
        <v>7.5</v>
      </c>
      <c r="G168" s="22">
        <v>79</v>
      </c>
      <c r="H168" s="30">
        <v>0.06</v>
      </c>
      <c r="I168" s="22">
        <v>38</v>
      </c>
      <c r="J168" s="22">
        <v>10</v>
      </c>
      <c r="K168" s="31">
        <v>0.2</v>
      </c>
      <c r="L168" s="22">
        <v>35</v>
      </c>
      <c r="M168" s="22">
        <v>17</v>
      </c>
      <c r="N168" s="22">
        <v>11</v>
      </c>
      <c r="O168" s="31">
        <v>0.1</v>
      </c>
    </row>
    <row r="169" spans="1:15" ht="15.75" customHeight="1" x14ac:dyDescent="0.3">
      <c r="A169" s="76" t="s">
        <v>173</v>
      </c>
      <c r="B169" s="76"/>
      <c r="C169" s="24">
        <f t="shared" ref="C169:O169" si="7">SUM(C166:C168)</f>
        <v>360</v>
      </c>
      <c r="D169" s="30">
        <f t="shared" si="7"/>
        <v>11.540000000000001</v>
      </c>
      <c r="E169" s="30">
        <f t="shared" si="7"/>
        <v>6.94</v>
      </c>
      <c r="F169" s="30">
        <f t="shared" si="7"/>
        <v>35.92</v>
      </c>
      <c r="G169" s="30">
        <f t="shared" si="7"/>
        <v>425.9</v>
      </c>
      <c r="H169" s="30">
        <f t="shared" si="7"/>
        <v>0.2</v>
      </c>
      <c r="I169" s="30">
        <f t="shared" si="7"/>
        <v>39.380000000000003</v>
      </c>
      <c r="J169" s="30">
        <f t="shared" si="7"/>
        <v>71.88</v>
      </c>
      <c r="K169" s="30">
        <f t="shared" si="7"/>
        <v>0.87999999999999989</v>
      </c>
      <c r="L169" s="30">
        <f t="shared" si="7"/>
        <v>273.38</v>
      </c>
      <c r="M169" s="30">
        <f t="shared" si="7"/>
        <v>263.74</v>
      </c>
      <c r="N169" s="30">
        <f t="shared" si="7"/>
        <v>49.29</v>
      </c>
      <c r="O169" s="30">
        <f t="shared" si="7"/>
        <v>1.42</v>
      </c>
    </row>
    <row r="170" spans="1:15" ht="15.75" customHeight="1" x14ac:dyDescent="0.3">
      <c r="A170" s="76" t="s">
        <v>31</v>
      </c>
      <c r="B170" s="76"/>
      <c r="C170" s="33">
        <f t="shared" ref="C170:O170" si="8">C155+C164+C169</f>
        <v>2020</v>
      </c>
      <c r="D170" s="33">
        <f t="shared" si="8"/>
        <v>73.390000000000015</v>
      </c>
      <c r="E170" s="33">
        <f t="shared" si="8"/>
        <v>58.319999999999993</v>
      </c>
      <c r="F170" s="33">
        <f t="shared" si="8"/>
        <v>246.43</v>
      </c>
      <c r="G170" s="33">
        <f t="shared" si="8"/>
        <v>1986.3600000000001</v>
      </c>
      <c r="H170" s="33">
        <f t="shared" si="8"/>
        <v>1.76</v>
      </c>
      <c r="I170" s="33">
        <f t="shared" si="8"/>
        <v>177.57</v>
      </c>
      <c r="J170" s="33">
        <f t="shared" si="8"/>
        <v>875.02</v>
      </c>
      <c r="K170" s="33">
        <f t="shared" si="8"/>
        <v>8.879999999999999</v>
      </c>
      <c r="L170" s="33">
        <f t="shared" si="8"/>
        <v>937.85</v>
      </c>
      <c r="M170" s="33">
        <f t="shared" si="8"/>
        <v>1357.06</v>
      </c>
      <c r="N170" s="33">
        <f t="shared" si="8"/>
        <v>298.58000000000004</v>
      </c>
      <c r="O170" s="33">
        <f t="shared" si="8"/>
        <v>14.299999999999999</v>
      </c>
    </row>
    <row r="171" spans="1:15" x14ac:dyDescent="0.3">
      <c r="A171" s="2"/>
      <c r="B171" s="3"/>
      <c r="C171" s="3"/>
      <c r="D171" s="7"/>
      <c r="E171" s="7"/>
      <c r="F171" s="6"/>
      <c r="G171" s="6"/>
      <c r="H171" s="7"/>
      <c r="I171" s="7"/>
      <c r="J171" s="7"/>
      <c r="K171" s="7"/>
      <c r="L171" s="7"/>
      <c r="M171" s="7"/>
      <c r="N171" s="4"/>
      <c r="O171" s="1"/>
    </row>
    <row r="172" spans="1:15" x14ac:dyDescent="0.3">
      <c r="A172" s="2"/>
      <c r="B172" s="3"/>
      <c r="C172" s="7"/>
      <c r="D172" s="7"/>
      <c r="E172" s="7"/>
      <c r="F172" s="6"/>
      <c r="G172" s="6"/>
      <c r="H172" s="7"/>
      <c r="I172" s="7"/>
      <c r="J172" s="7"/>
      <c r="K172" s="7"/>
      <c r="L172" s="7"/>
      <c r="M172" s="7"/>
      <c r="N172" s="4"/>
      <c r="O172" s="1"/>
    </row>
    <row r="173" spans="1:15" x14ac:dyDescent="0.3">
      <c r="A173" s="81" t="s">
        <v>0</v>
      </c>
      <c r="B173" s="83" t="s">
        <v>1</v>
      </c>
      <c r="C173" s="83" t="s">
        <v>2</v>
      </c>
      <c r="D173" s="80" t="s">
        <v>3</v>
      </c>
      <c r="E173" s="80"/>
      <c r="F173" s="80"/>
      <c r="G173" s="83" t="s">
        <v>4</v>
      </c>
      <c r="H173" s="80" t="s">
        <v>5</v>
      </c>
      <c r="I173" s="80"/>
      <c r="J173" s="80"/>
      <c r="K173" s="80"/>
      <c r="L173" s="80" t="s">
        <v>6</v>
      </c>
      <c r="M173" s="80"/>
      <c r="N173" s="80"/>
      <c r="O173" s="80"/>
    </row>
    <row r="174" spans="1:15" x14ac:dyDescent="0.3">
      <c r="A174" s="82"/>
      <c r="B174" s="84"/>
      <c r="C174" s="85"/>
      <c r="D174" s="8" t="s">
        <v>7</v>
      </c>
      <c r="E174" s="8" t="s">
        <v>8</v>
      </c>
      <c r="F174" s="8" t="s">
        <v>9</v>
      </c>
      <c r="G174" s="85"/>
      <c r="H174" s="8" t="s">
        <v>10</v>
      </c>
      <c r="I174" s="8" t="s">
        <v>11</v>
      </c>
      <c r="J174" s="8" t="s">
        <v>12</v>
      </c>
      <c r="K174" s="8" t="s">
        <v>13</v>
      </c>
      <c r="L174" s="8" t="s">
        <v>14</v>
      </c>
      <c r="M174" s="8" t="s">
        <v>15</v>
      </c>
      <c r="N174" s="8" t="s">
        <v>16</v>
      </c>
      <c r="O174" s="8" t="s">
        <v>17</v>
      </c>
    </row>
    <row r="175" spans="1:15" x14ac:dyDescent="0.3">
      <c r="A175" s="9">
        <v>1</v>
      </c>
      <c r="B175" s="11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9">
        <v>13</v>
      </c>
      <c r="N175" s="9">
        <v>14</v>
      </c>
      <c r="O175" s="9">
        <v>15</v>
      </c>
    </row>
    <row r="176" spans="1:15" x14ac:dyDescent="0.3">
      <c r="A176" s="19" t="s">
        <v>18</v>
      </c>
      <c r="B176" s="77" t="s">
        <v>32</v>
      </c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</row>
    <row r="177" spans="1:15" x14ac:dyDescent="0.3">
      <c r="A177" s="19" t="s">
        <v>20</v>
      </c>
      <c r="B177" s="77">
        <v>2</v>
      </c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</row>
    <row r="178" spans="1:15" x14ac:dyDescent="0.3">
      <c r="A178" s="79" t="s">
        <v>21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</row>
    <row r="179" spans="1:15" x14ac:dyDescent="0.3">
      <c r="A179" s="22" t="s">
        <v>60</v>
      </c>
      <c r="B179" s="23" t="s">
        <v>101</v>
      </c>
      <c r="C179" s="13">
        <v>100</v>
      </c>
      <c r="D179" s="15">
        <v>1.1499999999999999</v>
      </c>
      <c r="E179" s="15">
        <v>0.1</v>
      </c>
      <c r="F179" s="15">
        <v>3.87</v>
      </c>
      <c r="G179" s="15">
        <v>12</v>
      </c>
      <c r="H179" s="15">
        <v>0.06</v>
      </c>
      <c r="I179" s="14">
        <v>66.099999999999994</v>
      </c>
      <c r="J179" s="15">
        <v>186.76</v>
      </c>
      <c r="K179" s="15">
        <v>2.92</v>
      </c>
      <c r="L179" s="15">
        <v>26.53</v>
      </c>
      <c r="M179" s="15">
        <v>23.83</v>
      </c>
      <c r="N179" s="15">
        <v>16.73</v>
      </c>
      <c r="O179" s="15">
        <v>0.81</v>
      </c>
    </row>
    <row r="180" spans="1:15" x14ac:dyDescent="0.3">
      <c r="A180" s="22" t="s">
        <v>44</v>
      </c>
      <c r="B180" s="23" t="s">
        <v>102</v>
      </c>
      <c r="C180" s="13">
        <v>100</v>
      </c>
      <c r="D180" s="15">
        <v>16.350000000000001</v>
      </c>
      <c r="E180" s="15">
        <v>9.65</v>
      </c>
      <c r="F180" s="15">
        <v>11.89</v>
      </c>
      <c r="G180" s="15">
        <v>176.95</v>
      </c>
      <c r="H180" s="15">
        <v>0.11</v>
      </c>
      <c r="I180" s="14">
        <v>0.6</v>
      </c>
      <c r="J180" s="14">
        <v>11.2</v>
      </c>
      <c r="K180" s="15">
        <v>0.76</v>
      </c>
      <c r="L180" s="15">
        <v>15.11</v>
      </c>
      <c r="M180" s="15">
        <v>154.82</v>
      </c>
      <c r="N180" s="15">
        <v>23.15</v>
      </c>
      <c r="O180" s="15">
        <v>1.1200000000000001</v>
      </c>
    </row>
    <row r="181" spans="1:15" ht="14.25" customHeight="1" x14ac:dyDescent="0.3">
      <c r="A181" s="22" t="s">
        <v>103</v>
      </c>
      <c r="B181" s="23" t="s">
        <v>104</v>
      </c>
      <c r="C181" s="13">
        <v>180</v>
      </c>
      <c r="D181" s="15">
        <v>3.62</v>
      </c>
      <c r="E181" s="15">
        <v>8.51</v>
      </c>
      <c r="F181" s="15">
        <v>21.33</v>
      </c>
      <c r="G181" s="15">
        <v>279.67</v>
      </c>
      <c r="H181" s="15">
        <v>0.16</v>
      </c>
      <c r="I181" s="14">
        <v>45.8</v>
      </c>
      <c r="J181" s="15">
        <v>844.05</v>
      </c>
      <c r="K181" s="15">
        <v>3.03</v>
      </c>
      <c r="L181" s="15">
        <v>51.59</v>
      </c>
      <c r="M181" s="15">
        <v>101.24</v>
      </c>
      <c r="N181" s="15">
        <v>48.39</v>
      </c>
      <c r="O181" s="15">
        <v>1.62</v>
      </c>
    </row>
    <row r="182" spans="1:15" ht="14.25" customHeight="1" x14ac:dyDescent="0.3">
      <c r="A182" s="22" t="s">
        <v>105</v>
      </c>
      <c r="B182" s="23" t="s">
        <v>106</v>
      </c>
      <c r="C182" s="13">
        <v>200</v>
      </c>
      <c r="D182" s="15">
        <v>0.26</v>
      </c>
      <c r="E182" s="15">
        <v>0.03</v>
      </c>
      <c r="F182" s="15">
        <v>11.26</v>
      </c>
      <c r="G182" s="15">
        <v>47.79</v>
      </c>
      <c r="H182" s="17"/>
      <c r="I182" s="14">
        <v>2.9</v>
      </c>
      <c r="J182" s="14">
        <v>0.5</v>
      </c>
      <c r="K182" s="15">
        <v>0.01</v>
      </c>
      <c r="L182" s="15">
        <v>8.08</v>
      </c>
      <c r="M182" s="15">
        <v>9.7799999999999994</v>
      </c>
      <c r="N182" s="15">
        <v>5.24</v>
      </c>
      <c r="O182" s="14">
        <v>0.9</v>
      </c>
    </row>
    <row r="183" spans="1:15" ht="14.25" customHeight="1" x14ac:dyDescent="0.3">
      <c r="A183" s="22"/>
      <c r="B183" s="23" t="s">
        <v>39</v>
      </c>
      <c r="C183" s="13">
        <v>60</v>
      </c>
      <c r="D183" s="14">
        <v>4.8</v>
      </c>
      <c r="E183" s="14">
        <v>0.6</v>
      </c>
      <c r="F183" s="14">
        <v>31.2</v>
      </c>
      <c r="G183" s="13">
        <v>150</v>
      </c>
      <c r="H183" s="14">
        <v>0.1</v>
      </c>
      <c r="I183" s="17"/>
      <c r="J183" s="17"/>
      <c r="K183" s="15">
        <v>0.78</v>
      </c>
      <c r="L183" s="14">
        <v>13.8</v>
      </c>
      <c r="M183" s="14">
        <v>52.2</v>
      </c>
      <c r="N183" s="14">
        <v>19.8</v>
      </c>
      <c r="O183" s="14">
        <v>1.2</v>
      </c>
    </row>
    <row r="184" spans="1:15" ht="14.25" customHeight="1" x14ac:dyDescent="0.3">
      <c r="A184" s="78" t="s">
        <v>26</v>
      </c>
      <c r="B184" s="78"/>
      <c r="C184" s="16">
        <v>640</v>
      </c>
      <c r="D184" s="15">
        <v>26.18</v>
      </c>
      <c r="E184" s="15">
        <v>19.940000000000001</v>
      </c>
      <c r="F184" s="15">
        <v>79.55</v>
      </c>
      <c r="G184" s="15">
        <f>SUM(G179:G183)</f>
        <v>666.41</v>
      </c>
      <c r="H184" s="15">
        <v>0.43</v>
      </c>
      <c r="I184" s="14">
        <v>115.4</v>
      </c>
      <c r="J184" s="15">
        <v>1042.51</v>
      </c>
      <c r="K184" s="14">
        <v>7.5</v>
      </c>
      <c r="L184" s="15">
        <v>115.11</v>
      </c>
      <c r="M184" s="15">
        <v>341.87</v>
      </c>
      <c r="N184" s="15">
        <v>113.31</v>
      </c>
      <c r="O184" s="15">
        <v>5.65</v>
      </c>
    </row>
    <row r="185" spans="1:15" ht="14.25" customHeight="1" x14ac:dyDescent="0.3">
      <c r="A185" s="79" t="s">
        <v>27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</row>
    <row r="186" spans="1:15" ht="27.6" x14ac:dyDescent="0.3">
      <c r="A186" s="22" t="s">
        <v>107</v>
      </c>
      <c r="B186" s="23" t="s">
        <v>108</v>
      </c>
      <c r="C186" s="13">
        <v>100</v>
      </c>
      <c r="D186" s="15">
        <v>1.17</v>
      </c>
      <c r="E186" s="15">
        <v>7.22</v>
      </c>
      <c r="F186" s="15">
        <v>7.28</v>
      </c>
      <c r="G186" s="15">
        <v>101.25</v>
      </c>
      <c r="H186" s="15">
        <v>0.03</v>
      </c>
      <c r="I186" s="15">
        <v>22.35</v>
      </c>
      <c r="J186" s="15">
        <v>262.89</v>
      </c>
      <c r="K186" s="15">
        <v>3.26</v>
      </c>
      <c r="L186" s="15">
        <v>33.78</v>
      </c>
      <c r="M186" s="15">
        <v>29.52</v>
      </c>
      <c r="N186" s="15">
        <v>17.48</v>
      </c>
      <c r="O186" s="15">
        <v>1.29</v>
      </c>
    </row>
    <row r="187" spans="1:15" ht="41.4" x14ac:dyDescent="0.3">
      <c r="A187" s="22" t="s">
        <v>62</v>
      </c>
      <c r="B187" s="23" t="s">
        <v>63</v>
      </c>
      <c r="C187" s="13">
        <v>250</v>
      </c>
      <c r="D187" s="15">
        <v>5.36</v>
      </c>
      <c r="E187" s="15">
        <v>7.78</v>
      </c>
      <c r="F187" s="15">
        <v>17.55</v>
      </c>
      <c r="G187" s="15">
        <v>162.34</v>
      </c>
      <c r="H187" s="15">
        <v>0.11</v>
      </c>
      <c r="I187" s="15">
        <v>17.11</v>
      </c>
      <c r="J187" s="15">
        <v>242.84</v>
      </c>
      <c r="K187" s="15">
        <v>2.38</v>
      </c>
      <c r="L187" s="14">
        <v>19.100000000000001</v>
      </c>
      <c r="M187" s="15">
        <v>66.83</v>
      </c>
      <c r="N187" s="15">
        <v>27.39</v>
      </c>
      <c r="O187" s="15">
        <v>0.97</v>
      </c>
    </row>
    <row r="188" spans="1:15" ht="18.75" customHeight="1" x14ac:dyDescent="0.3">
      <c r="A188" s="22" t="s">
        <v>109</v>
      </c>
      <c r="B188" s="23" t="s">
        <v>110</v>
      </c>
      <c r="C188" s="13">
        <v>120</v>
      </c>
      <c r="D188" s="15">
        <v>16.27</v>
      </c>
      <c r="E188" s="14">
        <v>8.73</v>
      </c>
      <c r="F188" s="15">
        <v>13.71</v>
      </c>
      <c r="G188" s="14">
        <v>197.44</v>
      </c>
      <c r="H188" s="15">
        <v>0.31</v>
      </c>
      <c r="I188" s="13">
        <v>4.95</v>
      </c>
      <c r="J188" s="15">
        <v>206.16</v>
      </c>
      <c r="K188" s="15">
        <v>1.29</v>
      </c>
      <c r="L188" s="15">
        <v>24.89</v>
      </c>
      <c r="M188" s="15">
        <v>171.73999999999998</v>
      </c>
      <c r="N188" s="15">
        <v>31.23</v>
      </c>
      <c r="O188" s="15">
        <v>1.97</v>
      </c>
    </row>
    <row r="189" spans="1:15" ht="16.5" customHeight="1" x14ac:dyDescent="0.3">
      <c r="A189" s="22" t="s">
        <v>66</v>
      </c>
      <c r="B189" s="23" t="s">
        <v>67</v>
      </c>
      <c r="C189" s="13">
        <v>180</v>
      </c>
      <c r="D189" s="15">
        <v>6.09</v>
      </c>
      <c r="E189" s="15">
        <v>4.34</v>
      </c>
      <c r="F189" s="15">
        <v>38.840000000000003</v>
      </c>
      <c r="G189" s="15">
        <v>218.95</v>
      </c>
      <c r="H189" s="15">
        <v>0.09</v>
      </c>
      <c r="I189" s="17"/>
      <c r="J189" s="14">
        <v>22.5</v>
      </c>
      <c r="K189" s="15">
        <v>0.88</v>
      </c>
      <c r="L189" s="15">
        <v>13.49</v>
      </c>
      <c r="M189" s="15">
        <v>49.73</v>
      </c>
      <c r="N189" s="15">
        <v>8.94</v>
      </c>
      <c r="O189" s="14">
        <v>0.9</v>
      </c>
    </row>
    <row r="190" spans="1:15" ht="16.5" customHeight="1" x14ac:dyDescent="0.3">
      <c r="A190" s="22" t="s">
        <v>48</v>
      </c>
      <c r="B190" s="23" t="s">
        <v>49</v>
      </c>
      <c r="C190" s="13">
        <v>200</v>
      </c>
      <c r="D190" s="15">
        <v>0.54</v>
      </c>
      <c r="E190" s="15">
        <v>0.22</v>
      </c>
      <c r="F190" s="15">
        <v>18.71</v>
      </c>
      <c r="G190" s="15">
        <v>89.33</v>
      </c>
      <c r="H190" s="15">
        <v>0.01</v>
      </c>
      <c r="I190" s="13">
        <v>160</v>
      </c>
      <c r="J190" s="15">
        <v>130.72</v>
      </c>
      <c r="K190" s="15">
        <v>0.61</v>
      </c>
      <c r="L190" s="15">
        <v>9.93</v>
      </c>
      <c r="M190" s="15">
        <v>2.72</v>
      </c>
      <c r="N190" s="15">
        <v>2.72</v>
      </c>
      <c r="O190" s="15">
        <v>0.51</v>
      </c>
    </row>
    <row r="191" spans="1:15" ht="16.5" customHeight="1" x14ac:dyDescent="0.3">
      <c r="A191" s="22"/>
      <c r="B191" s="23" t="s">
        <v>39</v>
      </c>
      <c r="C191" s="13">
        <v>40</v>
      </c>
      <c r="D191" s="14">
        <v>3.2</v>
      </c>
      <c r="E191" s="14">
        <v>0.4</v>
      </c>
      <c r="F191" s="14">
        <v>20.8</v>
      </c>
      <c r="G191" s="13">
        <v>100</v>
      </c>
      <c r="H191" s="15">
        <v>7.0000000000000007E-2</v>
      </c>
      <c r="I191" s="17"/>
      <c r="J191" s="17"/>
      <c r="K191" s="15">
        <v>0.52</v>
      </c>
      <c r="L191" s="14">
        <v>9.1999999999999993</v>
      </c>
      <c r="M191" s="14">
        <v>34.799999999999997</v>
      </c>
      <c r="N191" s="14">
        <v>13.2</v>
      </c>
      <c r="O191" s="14">
        <v>0.8</v>
      </c>
    </row>
    <row r="192" spans="1:15" ht="16.5" customHeight="1" x14ac:dyDescent="0.3">
      <c r="A192" s="22"/>
      <c r="B192" s="23" t="s">
        <v>50</v>
      </c>
      <c r="C192" s="13">
        <v>40</v>
      </c>
      <c r="D192" s="14">
        <v>2.4</v>
      </c>
      <c r="E192" s="14">
        <v>0.4</v>
      </c>
      <c r="F192" s="14">
        <v>16.8</v>
      </c>
      <c r="G192" s="13">
        <v>80</v>
      </c>
      <c r="H192" s="15">
        <v>7.0000000000000007E-2</v>
      </c>
      <c r="I192" s="17"/>
      <c r="J192" s="17"/>
      <c r="K192" s="15">
        <v>0.56000000000000005</v>
      </c>
      <c r="L192" s="14">
        <v>11.6</v>
      </c>
      <c r="M192" s="13">
        <v>60</v>
      </c>
      <c r="N192" s="14">
        <v>18.8</v>
      </c>
      <c r="O192" s="15">
        <v>1.56</v>
      </c>
    </row>
    <row r="193" spans="1:15" ht="16.5" customHeight="1" x14ac:dyDescent="0.3">
      <c r="A193" s="78" t="s">
        <v>30</v>
      </c>
      <c r="B193" s="78"/>
      <c r="C193" s="16">
        <v>930</v>
      </c>
      <c r="D193" s="15">
        <v>35.03</v>
      </c>
      <c r="E193" s="15">
        <v>29.09</v>
      </c>
      <c r="F193" s="15">
        <v>133.69</v>
      </c>
      <c r="G193" s="15">
        <v>949.31</v>
      </c>
      <c r="H193" s="15">
        <v>0.69</v>
      </c>
      <c r="I193" s="15">
        <v>204.41</v>
      </c>
      <c r="J193" s="15">
        <v>865.11</v>
      </c>
      <c r="K193" s="14">
        <v>9.5</v>
      </c>
      <c r="L193" s="15">
        <v>121.99</v>
      </c>
      <c r="M193" s="15">
        <v>415.34</v>
      </c>
      <c r="N193" s="15">
        <v>119.76</v>
      </c>
      <c r="O193" s="13">
        <v>8</v>
      </c>
    </row>
    <row r="194" spans="1:15" x14ac:dyDescent="0.3">
      <c r="A194" s="75" t="s">
        <v>170</v>
      </c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</row>
    <row r="195" spans="1:15" x14ac:dyDescent="0.3">
      <c r="A195" s="22" t="s">
        <v>171</v>
      </c>
      <c r="B195" s="23" t="s">
        <v>188</v>
      </c>
      <c r="C195" s="22">
        <v>70</v>
      </c>
      <c r="D195" s="30">
        <v>7.8</v>
      </c>
      <c r="E195" s="30">
        <v>4.2</v>
      </c>
      <c r="F195" s="31">
        <v>12.5</v>
      </c>
      <c r="G195" s="30">
        <v>349.9</v>
      </c>
      <c r="H195" s="31">
        <v>0.1</v>
      </c>
      <c r="I195" s="30">
        <v>0.08</v>
      </c>
      <c r="J195" s="30">
        <v>39.880000000000003</v>
      </c>
      <c r="K195" s="30">
        <v>0.57999999999999996</v>
      </c>
      <c r="L195" s="30">
        <v>117.84</v>
      </c>
      <c r="M195" s="30">
        <v>156.74</v>
      </c>
      <c r="N195" s="30">
        <v>24.24</v>
      </c>
      <c r="O195" s="30">
        <v>1.19</v>
      </c>
    </row>
    <row r="196" spans="1:15" x14ac:dyDescent="0.3">
      <c r="A196" s="22" t="s">
        <v>105</v>
      </c>
      <c r="B196" s="23" t="s">
        <v>176</v>
      </c>
      <c r="C196" s="22">
        <v>200</v>
      </c>
      <c r="D196" s="30">
        <v>2.94</v>
      </c>
      <c r="E196" s="30">
        <v>2.54</v>
      </c>
      <c r="F196" s="30">
        <v>15.92</v>
      </c>
      <c r="G196" s="30">
        <v>99.04</v>
      </c>
      <c r="H196" s="30">
        <v>0.04</v>
      </c>
      <c r="I196" s="31">
        <v>1.3</v>
      </c>
      <c r="J196" s="22">
        <v>22</v>
      </c>
      <c r="K196" s="31">
        <v>0.1</v>
      </c>
      <c r="L196" s="30">
        <v>120.54</v>
      </c>
      <c r="M196" s="22">
        <v>90</v>
      </c>
      <c r="N196" s="30">
        <v>14.05</v>
      </c>
      <c r="O196" s="30">
        <v>0.13</v>
      </c>
    </row>
    <row r="197" spans="1:15" x14ac:dyDescent="0.3">
      <c r="A197" s="22" t="s">
        <v>171</v>
      </c>
      <c r="B197" s="23" t="s">
        <v>25</v>
      </c>
      <c r="C197" s="22">
        <v>200</v>
      </c>
      <c r="D197" s="31">
        <v>0.8</v>
      </c>
      <c r="E197" s="31">
        <v>0.2</v>
      </c>
      <c r="F197" s="31">
        <v>7.5</v>
      </c>
      <c r="G197" s="22">
        <v>38</v>
      </c>
      <c r="H197" s="30">
        <v>0.06</v>
      </c>
      <c r="I197" s="22">
        <v>38</v>
      </c>
      <c r="J197" s="22">
        <v>10</v>
      </c>
      <c r="K197" s="31">
        <v>0.2</v>
      </c>
      <c r="L197" s="22">
        <v>35</v>
      </c>
      <c r="M197" s="22">
        <v>17</v>
      </c>
      <c r="N197" s="22">
        <v>11</v>
      </c>
      <c r="O197" s="31">
        <v>0.1</v>
      </c>
    </row>
    <row r="198" spans="1:15" x14ac:dyDescent="0.3">
      <c r="A198" s="76" t="s">
        <v>173</v>
      </c>
      <c r="B198" s="76"/>
      <c r="C198" s="24">
        <f t="shared" ref="C198:O198" si="9">SUM(C195:C197)</f>
        <v>470</v>
      </c>
      <c r="D198" s="30">
        <f t="shared" si="9"/>
        <v>11.540000000000001</v>
      </c>
      <c r="E198" s="30">
        <f t="shared" si="9"/>
        <v>6.94</v>
      </c>
      <c r="F198" s="30">
        <f t="shared" si="9"/>
        <v>35.92</v>
      </c>
      <c r="G198" s="30">
        <f t="shared" si="9"/>
        <v>486.94</v>
      </c>
      <c r="H198" s="30">
        <f t="shared" si="9"/>
        <v>0.2</v>
      </c>
      <c r="I198" s="30">
        <f t="shared" si="9"/>
        <v>39.380000000000003</v>
      </c>
      <c r="J198" s="30">
        <f t="shared" si="9"/>
        <v>71.88</v>
      </c>
      <c r="K198" s="30">
        <f t="shared" si="9"/>
        <v>0.87999999999999989</v>
      </c>
      <c r="L198" s="30">
        <f t="shared" si="9"/>
        <v>273.38</v>
      </c>
      <c r="M198" s="30">
        <f t="shared" si="9"/>
        <v>263.74</v>
      </c>
      <c r="N198" s="30">
        <f t="shared" si="9"/>
        <v>49.29</v>
      </c>
      <c r="O198" s="30">
        <f t="shared" si="9"/>
        <v>1.42</v>
      </c>
    </row>
    <row r="199" spans="1:15" x14ac:dyDescent="0.3">
      <c r="A199" s="76" t="s">
        <v>31</v>
      </c>
      <c r="B199" s="76"/>
      <c r="C199" s="33">
        <f>C184+C193+C198</f>
        <v>2040</v>
      </c>
      <c r="D199" s="33">
        <f t="shared" ref="D199:O199" si="10">D184+D193+D198</f>
        <v>72.75</v>
      </c>
      <c r="E199" s="33">
        <f t="shared" si="10"/>
        <v>55.97</v>
      </c>
      <c r="F199" s="33">
        <f t="shared" si="10"/>
        <v>249.16000000000003</v>
      </c>
      <c r="G199" s="33">
        <f t="shared" si="10"/>
        <v>2102.66</v>
      </c>
      <c r="H199" s="33">
        <f t="shared" si="10"/>
        <v>1.3199999999999998</v>
      </c>
      <c r="I199" s="33">
        <f t="shared" si="10"/>
        <v>359.19</v>
      </c>
      <c r="J199" s="33">
        <f t="shared" si="10"/>
        <v>1979.5</v>
      </c>
      <c r="K199" s="33">
        <f t="shared" si="10"/>
        <v>17.88</v>
      </c>
      <c r="L199" s="33">
        <f t="shared" si="10"/>
        <v>510.48</v>
      </c>
      <c r="M199" s="33">
        <f t="shared" si="10"/>
        <v>1020.95</v>
      </c>
      <c r="N199" s="33">
        <f t="shared" si="10"/>
        <v>282.36</v>
      </c>
      <c r="O199" s="33">
        <f t="shared" si="10"/>
        <v>15.07</v>
      </c>
    </row>
    <row r="200" spans="1:15" x14ac:dyDescent="0.3">
      <c r="A200" s="2"/>
      <c r="B200" s="3"/>
      <c r="C200" s="3"/>
      <c r="D200" s="7"/>
      <c r="E200" s="7"/>
      <c r="F200" s="6"/>
      <c r="G200" s="6"/>
      <c r="H200" s="7"/>
      <c r="I200" s="7"/>
      <c r="J200" s="7"/>
      <c r="K200" s="7"/>
      <c r="L200" s="7"/>
      <c r="M200" s="7"/>
      <c r="N200" s="4"/>
      <c r="O200" s="1"/>
    </row>
    <row r="201" spans="1:15" x14ac:dyDescent="0.3">
      <c r="A201" s="2"/>
      <c r="B201" s="3"/>
      <c r="C201" s="7"/>
      <c r="D201" s="7"/>
      <c r="E201" s="7"/>
      <c r="F201" s="6"/>
      <c r="G201" s="6"/>
      <c r="H201" s="7"/>
      <c r="I201" s="7"/>
      <c r="J201" s="7"/>
      <c r="K201" s="7"/>
      <c r="L201" s="7"/>
      <c r="M201" s="7"/>
      <c r="N201" s="4"/>
      <c r="O201" s="1"/>
    </row>
    <row r="202" spans="1:15" x14ac:dyDescent="0.3">
      <c r="A202" s="81" t="s">
        <v>0</v>
      </c>
      <c r="B202" s="83" t="s">
        <v>1</v>
      </c>
      <c r="C202" s="83" t="s">
        <v>2</v>
      </c>
      <c r="D202" s="80" t="s">
        <v>3</v>
      </c>
      <c r="E202" s="80"/>
      <c r="F202" s="80"/>
      <c r="G202" s="83" t="s">
        <v>4</v>
      </c>
      <c r="H202" s="80" t="s">
        <v>5</v>
      </c>
      <c r="I202" s="80"/>
      <c r="J202" s="80"/>
      <c r="K202" s="80"/>
      <c r="L202" s="80" t="s">
        <v>6</v>
      </c>
      <c r="M202" s="80"/>
      <c r="N202" s="80"/>
      <c r="O202" s="80"/>
    </row>
    <row r="203" spans="1:15" x14ac:dyDescent="0.3">
      <c r="A203" s="82"/>
      <c r="B203" s="84"/>
      <c r="C203" s="85"/>
      <c r="D203" s="8" t="s">
        <v>7</v>
      </c>
      <c r="E203" s="8" t="s">
        <v>8</v>
      </c>
      <c r="F203" s="8" t="s">
        <v>9</v>
      </c>
      <c r="G203" s="85"/>
      <c r="H203" s="8" t="s">
        <v>10</v>
      </c>
      <c r="I203" s="8" t="s">
        <v>11</v>
      </c>
      <c r="J203" s="8" t="s">
        <v>12</v>
      </c>
      <c r="K203" s="8" t="s">
        <v>13</v>
      </c>
      <c r="L203" s="8" t="s">
        <v>14</v>
      </c>
      <c r="M203" s="8" t="s">
        <v>15</v>
      </c>
      <c r="N203" s="8" t="s">
        <v>16</v>
      </c>
      <c r="O203" s="8" t="s">
        <v>17</v>
      </c>
    </row>
    <row r="204" spans="1:15" x14ac:dyDescent="0.3">
      <c r="A204" s="9">
        <v>1</v>
      </c>
      <c r="B204" s="11">
        <v>2</v>
      </c>
      <c r="C204" s="9">
        <v>3</v>
      </c>
      <c r="D204" s="9">
        <v>4</v>
      </c>
      <c r="E204" s="9">
        <v>5</v>
      </c>
      <c r="F204" s="9">
        <v>6</v>
      </c>
      <c r="G204" s="9">
        <v>7</v>
      </c>
      <c r="H204" s="9">
        <v>8</v>
      </c>
      <c r="I204" s="9">
        <v>9</v>
      </c>
      <c r="J204" s="9">
        <v>10</v>
      </c>
      <c r="K204" s="9">
        <v>11</v>
      </c>
      <c r="L204" s="9">
        <v>12</v>
      </c>
      <c r="M204" s="9">
        <v>13</v>
      </c>
      <c r="N204" s="9">
        <v>14</v>
      </c>
      <c r="O204" s="9">
        <v>15</v>
      </c>
    </row>
    <row r="205" spans="1:15" x14ac:dyDescent="0.3">
      <c r="A205" s="19" t="s">
        <v>18</v>
      </c>
      <c r="B205" s="77" t="s">
        <v>51</v>
      </c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</row>
    <row r="206" spans="1:15" x14ac:dyDescent="0.3">
      <c r="A206" s="19" t="s">
        <v>20</v>
      </c>
      <c r="B206" s="77">
        <v>2</v>
      </c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</row>
    <row r="207" spans="1:15" x14ac:dyDescent="0.3">
      <c r="A207" s="79" t="s">
        <v>21</v>
      </c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</row>
    <row r="208" spans="1:15" x14ac:dyDescent="0.3">
      <c r="A208" s="22" t="s">
        <v>52</v>
      </c>
      <c r="B208" s="23" t="s">
        <v>53</v>
      </c>
      <c r="C208" s="13">
        <v>100</v>
      </c>
      <c r="D208" s="14">
        <v>0.8</v>
      </c>
      <c r="E208" s="14">
        <v>0.1</v>
      </c>
      <c r="F208" s="14">
        <v>2.5</v>
      </c>
      <c r="G208" s="13">
        <v>14</v>
      </c>
      <c r="H208" s="15">
        <v>0.03</v>
      </c>
      <c r="I208" s="13">
        <v>10</v>
      </c>
      <c r="J208" s="13">
        <v>10</v>
      </c>
      <c r="K208" s="14">
        <v>0.1</v>
      </c>
      <c r="L208" s="13">
        <v>17</v>
      </c>
      <c r="M208" s="13">
        <v>30</v>
      </c>
      <c r="N208" s="13">
        <v>14</v>
      </c>
      <c r="O208" s="14">
        <v>0.5</v>
      </c>
    </row>
    <row r="209" spans="1:15" x14ac:dyDescent="0.3">
      <c r="A209" s="22" t="s">
        <v>111</v>
      </c>
      <c r="B209" s="23" t="s">
        <v>112</v>
      </c>
      <c r="C209" s="13">
        <v>200</v>
      </c>
      <c r="D209" s="15">
        <v>19.59</v>
      </c>
      <c r="E209" s="14">
        <v>18.5</v>
      </c>
      <c r="F209" s="14">
        <v>4.2</v>
      </c>
      <c r="G209" s="14">
        <v>262.60000000000002</v>
      </c>
      <c r="H209" s="15">
        <v>0.12</v>
      </c>
      <c r="I209" s="15">
        <v>0.98</v>
      </c>
      <c r="J209" s="14">
        <v>356.2</v>
      </c>
      <c r="K209" s="15">
        <v>0.84</v>
      </c>
      <c r="L209" s="15">
        <v>241.68</v>
      </c>
      <c r="M209" s="15">
        <v>344.15</v>
      </c>
      <c r="N209" s="15">
        <v>27.92</v>
      </c>
      <c r="O209" s="14">
        <v>3.2</v>
      </c>
    </row>
    <row r="210" spans="1:15" x14ac:dyDescent="0.3">
      <c r="A210" s="22" t="s">
        <v>56</v>
      </c>
      <c r="B210" s="23" t="s">
        <v>57</v>
      </c>
      <c r="C210" s="13">
        <v>200</v>
      </c>
      <c r="D210" s="15">
        <v>3.58</v>
      </c>
      <c r="E210" s="15">
        <v>2.85</v>
      </c>
      <c r="F210" s="15">
        <v>15.71</v>
      </c>
      <c r="G210" s="15">
        <v>104.05</v>
      </c>
      <c r="H210" s="15">
        <v>0.04</v>
      </c>
      <c r="I210" s="15">
        <v>1.17</v>
      </c>
      <c r="J210" s="15">
        <v>19.920000000000002</v>
      </c>
      <c r="K210" s="14">
        <v>0.1</v>
      </c>
      <c r="L210" s="15">
        <v>113.45</v>
      </c>
      <c r="M210" s="14">
        <v>107.2</v>
      </c>
      <c r="N210" s="14">
        <v>29.6</v>
      </c>
      <c r="O210" s="13">
        <v>1</v>
      </c>
    </row>
    <row r="211" spans="1:15" x14ac:dyDescent="0.3">
      <c r="A211" s="22"/>
      <c r="B211" s="23" t="s">
        <v>39</v>
      </c>
      <c r="C211" s="13">
        <v>80</v>
      </c>
      <c r="D211" s="14">
        <v>6.4</v>
      </c>
      <c r="E211" s="14">
        <v>0.8</v>
      </c>
      <c r="F211" s="14">
        <v>41.6</v>
      </c>
      <c r="G211" s="13">
        <v>200</v>
      </c>
      <c r="H211" s="15">
        <v>0.14000000000000001</v>
      </c>
      <c r="I211" s="17"/>
      <c r="J211" s="17"/>
      <c r="K211" s="15">
        <v>1.04</v>
      </c>
      <c r="L211" s="14">
        <v>18.399999999999999</v>
      </c>
      <c r="M211" s="14">
        <v>69.599999999999994</v>
      </c>
      <c r="N211" s="14">
        <v>26.4</v>
      </c>
      <c r="O211" s="14">
        <v>1.6</v>
      </c>
    </row>
    <row r="212" spans="1:15" x14ac:dyDescent="0.3">
      <c r="A212" s="22" t="s">
        <v>58</v>
      </c>
      <c r="B212" s="23" t="s">
        <v>93</v>
      </c>
      <c r="C212" s="13">
        <v>150</v>
      </c>
      <c r="D212" s="14">
        <v>0.6</v>
      </c>
      <c r="E212" s="14">
        <v>0.6</v>
      </c>
      <c r="F212" s="14">
        <v>14.7</v>
      </c>
      <c r="G212" s="14">
        <v>70.5</v>
      </c>
      <c r="H212" s="15">
        <v>0.05</v>
      </c>
      <c r="I212" s="13">
        <v>15</v>
      </c>
      <c r="J212" s="14">
        <v>7.5</v>
      </c>
      <c r="K212" s="14">
        <v>0.3</v>
      </c>
      <c r="L212" s="13">
        <v>24</v>
      </c>
      <c r="M212" s="14">
        <v>16.5</v>
      </c>
      <c r="N212" s="14">
        <v>13.5</v>
      </c>
      <c r="O212" s="14">
        <v>3.3</v>
      </c>
    </row>
    <row r="213" spans="1:15" ht="30.75" customHeight="1" x14ac:dyDescent="0.3">
      <c r="A213" s="78" t="s">
        <v>26</v>
      </c>
      <c r="B213" s="78"/>
      <c r="C213" s="16">
        <v>730</v>
      </c>
      <c r="D213" s="15">
        <v>30.97</v>
      </c>
      <c r="E213" s="15">
        <v>22.85</v>
      </c>
      <c r="F213" s="15">
        <v>78.709999999999994</v>
      </c>
      <c r="G213" s="15">
        <v>651.15</v>
      </c>
      <c r="H213" s="15">
        <v>0.38</v>
      </c>
      <c r="I213" s="15">
        <v>27.15</v>
      </c>
      <c r="J213" s="15">
        <v>393.62</v>
      </c>
      <c r="K213" s="15">
        <v>2.38</v>
      </c>
      <c r="L213" s="15">
        <v>414.53</v>
      </c>
      <c r="M213" s="15">
        <v>567.45000000000005</v>
      </c>
      <c r="N213" s="15">
        <v>111.42</v>
      </c>
      <c r="O213" s="14">
        <v>9.6</v>
      </c>
    </row>
    <row r="214" spans="1:15" x14ac:dyDescent="0.3">
      <c r="A214" s="79" t="s">
        <v>27</v>
      </c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</row>
    <row r="215" spans="1:15" ht="27.6" x14ac:dyDescent="0.3">
      <c r="A215" s="22" t="s">
        <v>113</v>
      </c>
      <c r="B215" s="23" t="s">
        <v>243</v>
      </c>
      <c r="C215" s="13">
        <v>100</v>
      </c>
      <c r="D215" s="15">
        <v>4.6100000000000003</v>
      </c>
      <c r="E215" s="14">
        <v>9.5</v>
      </c>
      <c r="F215" s="14">
        <v>6.6</v>
      </c>
      <c r="G215" s="15">
        <v>131.05000000000001</v>
      </c>
      <c r="H215" s="15">
        <v>0.02</v>
      </c>
      <c r="I215" s="15">
        <v>7.61</v>
      </c>
      <c r="J215" s="14">
        <v>44.7</v>
      </c>
      <c r="K215" s="15">
        <v>2.35</v>
      </c>
      <c r="L215" s="15">
        <v>162.33000000000001</v>
      </c>
      <c r="M215" s="15">
        <v>107.88</v>
      </c>
      <c r="N215" s="14">
        <v>21.9</v>
      </c>
      <c r="O215" s="15">
        <v>1.22</v>
      </c>
    </row>
    <row r="216" spans="1:15" ht="27.6" x14ac:dyDescent="0.3">
      <c r="A216" s="22" t="s">
        <v>62</v>
      </c>
      <c r="B216" s="23" t="s">
        <v>88</v>
      </c>
      <c r="C216" s="13">
        <v>260</v>
      </c>
      <c r="D216" s="15">
        <v>4.93</v>
      </c>
      <c r="E216" s="15">
        <v>6.59</v>
      </c>
      <c r="F216" s="15">
        <v>12.09</v>
      </c>
      <c r="G216" s="15">
        <v>148.12</v>
      </c>
      <c r="H216" s="15">
        <v>0.09</v>
      </c>
      <c r="I216" s="15">
        <v>39.19</v>
      </c>
      <c r="J216" s="15">
        <v>293.08999999999997</v>
      </c>
      <c r="K216" s="15">
        <v>1.55</v>
      </c>
      <c r="L216" s="15">
        <v>55.42</v>
      </c>
      <c r="M216" s="15">
        <v>65.87</v>
      </c>
      <c r="N216" s="15">
        <v>28.11</v>
      </c>
      <c r="O216" s="15">
        <v>1.02</v>
      </c>
    </row>
    <row r="217" spans="1:15" x14ac:dyDescent="0.3">
      <c r="A217" s="5" t="s">
        <v>133</v>
      </c>
      <c r="B217" s="10" t="s">
        <v>134</v>
      </c>
      <c r="C217" s="13">
        <v>260</v>
      </c>
      <c r="D217" s="15">
        <v>16.07</v>
      </c>
      <c r="E217" s="15">
        <v>7.89</v>
      </c>
      <c r="F217" s="15">
        <v>3.74</v>
      </c>
      <c r="G217" s="15">
        <v>426.8</v>
      </c>
      <c r="H217" s="15">
        <v>0.11</v>
      </c>
      <c r="I217" s="14">
        <v>4.5999999999999996</v>
      </c>
      <c r="J217" s="17">
        <v>28</v>
      </c>
      <c r="K217" s="15">
        <v>2.78</v>
      </c>
      <c r="L217" s="15">
        <v>11.38</v>
      </c>
      <c r="M217" s="15">
        <v>175.01</v>
      </c>
      <c r="N217" s="15">
        <v>25.47</v>
      </c>
      <c r="O217" s="15">
        <v>1.71</v>
      </c>
    </row>
    <row r="218" spans="1:15" x14ac:dyDescent="0.3">
      <c r="A218" s="22"/>
      <c r="B218" s="23" t="s">
        <v>116</v>
      </c>
      <c r="C218" s="13">
        <v>200</v>
      </c>
      <c r="D218" s="13">
        <v>1</v>
      </c>
      <c r="E218" s="14">
        <v>0.2</v>
      </c>
      <c r="F218" s="14">
        <v>20.2</v>
      </c>
      <c r="G218" s="13">
        <v>92</v>
      </c>
      <c r="H218" s="15">
        <v>0.02</v>
      </c>
      <c r="I218" s="13">
        <v>4</v>
      </c>
      <c r="J218" s="17"/>
      <c r="K218" s="14">
        <v>0.2</v>
      </c>
      <c r="L218" s="13">
        <v>14</v>
      </c>
      <c r="M218" s="13">
        <v>14</v>
      </c>
      <c r="N218" s="13">
        <v>8</v>
      </c>
      <c r="O218" s="14">
        <v>2.8</v>
      </c>
    </row>
    <row r="219" spans="1:15" x14ac:dyDescent="0.3">
      <c r="A219" s="22"/>
      <c r="B219" s="23" t="s">
        <v>39</v>
      </c>
      <c r="C219" s="13">
        <v>50</v>
      </c>
      <c r="D219" s="14">
        <v>3.2</v>
      </c>
      <c r="E219" s="14">
        <v>0.4</v>
      </c>
      <c r="F219" s="14">
        <v>20.8</v>
      </c>
      <c r="G219" s="13">
        <v>124</v>
      </c>
      <c r="H219" s="15">
        <v>7.0000000000000007E-2</v>
      </c>
      <c r="I219" s="17"/>
      <c r="J219" s="17"/>
      <c r="K219" s="15">
        <v>0.52</v>
      </c>
      <c r="L219" s="14">
        <v>9.1999999999999993</v>
      </c>
      <c r="M219" s="14">
        <v>34.799999999999997</v>
      </c>
      <c r="N219" s="14">
        <v>13.2</v>
      </c>
      <c r="O219" s="14">
        <v>0.8</v>
      </c>
    </row>
    <row r="220" spans="1:15" x14ac:dyDescent="0.3">
      <c r="A220" s="22"/>
      <c r="B220" s="23" t="s">
        <v>50</v>
      </c>
      <c r="C220" s="13">
        <v>50</v>
      </c>
      <c r="D220" s="13">
        <v>3</v>
      </c>
      <c r="E220" s="14">
        <v>0.5</v>
      </c>
      <c r="F220" s="13">
        <v>21</v>
      </c>
      <c r="G220" s="13">
        <v>100</v>
      </c>
      <c r="H220" s="15">
        <v>0.09</v>
      </c>
      <c r="I220" s="17"/>
      <c r="J220" s="17"/>
      <c r="K220" s="14">
        <v>0.7</v>
      </c>
      <c r="L220" s="14">
        <v>14.5</v>
      </c>
      <c r="M220" s="13">
        <v>75</v>
      </c>
      <c r="N220" s="14">
        <v>23.5</v>
      </c>
      <c r="O220" s="15">
        <v>1.95</v>
      </c>
    </row>
    <row r="221" spans="1:15" x14ac:dyDescent="0.3">
      <c r="A221" s="78" t="s">
        <v>30</v>
      </c>
      <c r="B221" s="78"/>
      <c r="C221" s="16">
        <f>SUM(C215:C220)</f>
        <v>920</v>
      </c>
      <c r="D221" s="15">
        <v>35.53</v>
      </c>
      <c r="E221" s="15">
        <v>28.62</v>
      </c>
      <c r="F221" s="15">
        <v>119.95</v>
      </c>
      <c r="G221" s="15">
        <v>881.56999999999994</v>
      </c>
      <c r="H221" s="15">
        <v>0.78</v>
      </c>
      <c r="I221" s="14">
        <v>117.6</v>
      </c>
      <c r="J221" s="15">
        <v>6926.14</v>
      </c>
      <c r="K221" s="15">
        <v>8.1300000000000008</v>
      </c>
      <c r="L221" s="15">
        <v>290.45999999999998</v>
      </c>
      <c r="M221" s="15">
        <v>675.65</v>
      </c>
      <c r="N221" s="15">
        <v>157.47</v>
      </c>
      <c r="O221" s="14">
        <v>15.3</v>
      </c>
    </row>
    <row r="222" spans="1:15" x14ac:dyDescent="0.3">
      <c r="A222" s="75" t="s">
        <v>170</v>
      </c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</row>
    <row r="223" spans="1:15" x14ac:dyDescent="0.3">
      <c r="A223" s="22" t="s">
        <v>171</v>
      </c>
      <c r="B223" s="23" t="s">
        <v>189</v>
      </c>
      <c r="C223" s="22">
        <v>70</v>
      </c>
      <c r="D223" s="30">
        <v>7.8</v>
      </c>
      <c r="E223" s="30">
        <v>4.2</v>
      </c>
      <c r="F223" s="31">
        <v>12.5</v>
      </c>
      <c r="G223" s="30">
        <v>329.9</v>
      </c>
      <c r="H223" s="31">
        <v>0.1</v>
      </c>
      <c r="I223" s="30">
        <v>0.08</v>
      </c>
      <c r="J223" s="30">
        <v>39.880000000000003</v>
      </c>
      <c r="K223" s="30">
        <v>0.57999999999999996</v>
      </c>
      <c r="L223" s="30">
        <v>117.84</v>
      </c>
      <c r="M223" s="30">
        <v>156.74</v>
      </c>
      <c r="N223" s="30">
        <v>24.24</v>
      </c>
      <c r="O223" s="30">
        <v>1.19</v>
      </c>
    </row>
    <row r="224" spans="1:15" x14ac:dyDescent="0.3">
      <c r="A224" s="22" t="s">
        <v>105</v>
      </c>
      <c r="B224" s="23" t="s">
        <v>177</v>
      </c>
      <c r="C224" s="22">
        <v>200</v>
      </c>
      <c r="D224" s="30">
        <v>2.94</v>
      </c>
      <c r="E224" s="30">
        <v>2.54</v>
      </c>
      <c r="F224" s="30">
        <v>15.92</v>
      </c>
      <c r="G224" s="30">
        <v>99.04</v>
      </c>
      <c r="H224" s="30">
        <v>0.04</v>
      </c>
      <c r="I224" s="31">
        <v>1.3</v>
      </c>
      <c r="J224" s="22">
        <v>22</v>
      </c>
      <c r="K224" s="31">
        <v>0.1</v>
      </c>
      <c r="L224" s="30">
        <v>120.54</v>
      </c>
      <c r="M224" s="22">
        <v>90</v>
      </c>
      <c r="N224" s="30">
        <v>14.05</v>
      </c>
      <c r="O224" s="30">
        <v>0.13</v>
      </c>
    </row>
    <row r="225" spans="1:15" x14ac:dyDescent="0.3">
      <c r="A225" s="22" t="s">
        <v>171</v>
      </c>
      <c r="B225" s="23" t="s">
        <v>25</v>
      </c>
      <c r="C225" s="22">
        <v>100</v>
      </c>
      <c r="D225" s="31">
        <v>0.8</v>
      </c>
      <c r="E225" s="31">
        <v>0.2</v>
      </c>
      <c r="F225" s="31">
        <v>7.5</v>
      </c>
      <c r="G225" s="22">
        <v>67</v>
      </c>
      <c r="H225" s="30">
        <v>0.06</v>
      </c>
      <c r="I225" s="22">
        <v>38</v>
      </c>
      <c r="J225" s="22">
        <v>10</v>
      </c>
      <c r="K225" s="31">
        <v>0.2</v>
      </c>
      <c r="L225" s="22">
        <v>35</v>
      </c>
      <c r="M225" s="22">
        <v>17</v>
      </c>
      <c r="N225" s="22">
        <v>11</v>
      </c>
      <c r="O225" s="31">
        <v>0.1</v>
      </c>
    </row>
    <row r="226" spans="1:15" x14ac:dyDescent="0.3">
      <c r="A226" s="76" t="s">
        <v>173</v>
      </c>
      <c r="B226" s="76"/>
      <c r="C226" s="24">
        <f t="shared" ref="C226:O226" si="11">SUM(C223:C225)</f>
        <v>370</v>
      </c>
      <c r="D226" s="30">
        <f t="shared" si="11"/>
        <v>11.540000000000001</v>
      </c>
      <c r="E226" s="30">
        <f t="shared" si="11"/>
        <v>6.94</v>
      </c>
      <c r="F226" s="30">
        <f t="shared" si="11"/>
        <v>35.92</v>
      </c>
      <c r="G226" s="30">
        <f t="shared" si="11"/>
        <v>495.94</v>
      </c>
      <c r="H226" s="30">
        <f t="shared" si="11"/>
        <v>0.2</v>
      </c>
      <c r="I226" s="30">
        <f t="shared" si="11"/>
        <v>39.380000000000003</v>
      </c>
      <c r="J226" s="30">
        <f t="shared" si="11"/>
        <v>71.88</v>
      </c>
      <c r="K226" s="30">
        <f t="shared" si="11"/>
        <v>0.87999999999999989</v>
      </c>
      <c r="L226" s="30">
        <f t="shared" si="11"/>
        <v>273.38</v>
      </c>
      <c r="M226" s="30">
        <f t="shared" si="11"/>
        <v>263.74</v>
      </c>
      <c r="N226" s="30">
        <f t="shared" si="11"/>
        <v>49.29</v>
      </c>
      <c r="O226" s="30">
        <f t="shared" si="11"/>
        <v>1.42</v>
      </c>
    </row>
    <row r="227" spans="1:15" x14ac:dyDescent="0.3">
      <c r="A227" s="76" t="s">
        <v>31</v>
      </c>
      <c r="B227" s="76"/>
      <c r="C227" s="33">
        <f t="shared" ref="C227:O227" si="12">C213+C221+C226</f>
        <v>2020</v>
      </c>
      <c r="D227" s="33">
        <f t="shared" si="12"/>
        <v>78.040000000000006</v>
      </c>
      <c r="E227" s="33">
        <f t="shared" si="12"/>
        <v>58.41</v>
      </c>
      <c r="F227" s="33">
        <f t="shared" si="12"/>
        <v>234.57999999999998</v>
      </c>
      <c r="G227" s="33">
        <f t="shared" si="12"/>
        <v>2028.6599999999999</v>
      </c>
      <c r="H227" s="33">
        <f t="shared" si="12"/>
        <v>1.36</v>
      </c>
      <c r="I227" s="33">
        <f t="shared" si="12"/>
        <v>184.13</v>
      </c>
      <c r="J227" s="33">
        <f t="shared" si="12"/>
        <v>7391.64</v>
      </c>
      <c r="K227" s="33">
        <f t="shared" si="12"/>
        <v>11.39</v>
      </c>
      <c r="L227" s="33">
        <f t="shared" si="12"/>
        <v>978.37</v>
      </c>
      <c r="M227" s="33">
        <f t="shared" si="12"/>
        <v>1506.84</v>
      </c>
      <c r="N227" s="33">
        <f t="shared" si="12"/>
        <v>318.18</v>
      </c>
      <c r="O227" s="33">
        <f t="shared" si="12"/>
        <v>26.32</v>
      </c>
    </row>
    <row r="228" spans="1:15" x14ac:dyDescent="0.3">
      <c r="A228" s="2"/>
      <c r="B228" s="3"/>
      <c r="C228" s="3"/>
      <c r="D228" s="7"/>
      <c r="E228" s="7"/>
      <c r="F228" s="6"/>
      <c r="G228" s="6"/>
      <c r="H228" s="7"/>
      <c r="I228" s="7"/>
      <c r="J228" s="7"/>
      <c r="K228" s="7"/>
      <c r="L228" s="7"/>
      <c r="M228" s="7"/>
      <c r="N228" s="4"/>
      <c r="O228" s="1"/>
    </row>
    <row r="229" spans="1:15" x14ac:dyDescent="0.3">
      <c r="A229" s="2"/>
      <c r="B229" s="3"/>
      <c r="C229" s="7"/>
      <c r="D229" s="7"/>
      <c r="E229" s="7"/>
      <c r="F229" s="6"/>
      <c r="G229" s="6"/>
      <c r="H229" s="7"/>
      <c r="I229" s="7"/>
      <c r="J229" s="7"/>
      <c r="K229" s="7"/>
      <c r="L229" s="7"/>
      <c r="M229" s="7"/>
      <c r="N229" s="4"/>
      <c r="O229" s="1"/>
    </row>
    <row r="230" spans="1:15" x14ac:dyDescent="0.3">
      <c r="A230" s="81" t="s">
        <v>0</v>
      </c>
      <c r="B230" s="83" t="s">
        <v>1</v>
      </c>
      <c r="C230" s="83" t="s">
        <v>2</v>
      </c>
      <c r="D230" s="80" t="s">
        <v>3</v>
      </c>
      <c r="E230" s="80"/>
      <c r="F230" s="80"/>
      <c r="G230" s="83" t="s">
        <v>4</v>
      </c>
      <c r="H230" s="80" t="s">
        <v>5</v>
      </c>
      <c r="I230" s="80"/>
      <c r="J230" s="80"/>
      <c r="K230" s="80"/>
      <c r="L230" s="80" t="s">
        <v>6</v>
      </c>
      <c r="M230" s="80"/>
      <c r="N230" s="80"/>
      <c r="O230" s="80"/>
    </row>
    <row r="231" spans="1:15" x14ac:dyDescent="0.3">
      <c r="A231" s="82"/>
      <c r="B231" s="84"/>
      <c r="C231" s="85"/>
      <c r="D231" s="8" t="s">
        <v>7</v>
      </c>
      <c r="E231" s="8" t="s">
        <v>8</v>
      </c>
      <c r="F231" s="8" t="s">
        <v>9</v>
      </c>
      <c r="G231" s="85"/>
      <c r="H231" s="8" t="s">
        <v>10</v>
      </c>
      <c r="I231" s="8" t="s">
        <v>11</v>
      </c>
      <c r="J231" s="8" t="s">
        <v>12</v>
      </c>
      <c r="K231" s="8" t="s">
        <v>13</v>
      </c>
      <c r="L231" s="8" t="s">
        <v>14</v>
      </c>
      <c r="M231" s="8" t="s">
        <v>15</v>
      </c>
      <c r="N231" s="8" t="s">
        <v>16</v>
      </c>
      <c r="O231" s="8" t="s">
        <v>17</v>
      </c>
    </row>
    <row r="232" spans="1:15" x14ac:dyDescent="0.3">
      <c r="A232" s="9">
        <v>1</v>
      </c>
      <c r="B232" s="11">
        <v>2</v>
      </c>
      <c r="C232" s="9">
        <v>3</v>
      </c>
      <c r="D232" s="9">
        <v>4</v>
      </c>
      <c r="E232" s="9">
        <v>5</v>
      </c>
      <c r="F232" s="9">
        <v>6</v>
      </c>
      <c r="G232" s="9">
        <v>7</v>
      </c>
      <c r="H232" s="9">
        <v>8</v>
      </c>
      <c r="I232" s="9">
        <v>9</v>
      </c>
      <c r="J232" s="9">
        <v>10</v>
      </c>
      <c r="K232" s="9">
        <v>11</v>
      </c>
      <c r="L232" s="9">
        <v>12</v>
      </c>
      <c r="M232" s="9">
        <v>13</v>
      </c>
      <c r="N232" s="9">
        <v>14</v>
      </c>
      <c r="O232" s="9">
        <v>15</v>
      </c>
    </row>
    <row r="233" spans="1:15" x14ac:dyDescent="0.3">
      <c r="A233" s="19" t="s">
        <v>18</v>
      </c>
      <c r="B233" s="77" t="s">
        <v>68</v>
      </c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</row>
    <row r="234" spans="1:15" x14ac:dyDescent="0.3">
      <c r="A234" s="19" t="s">
        <v>20</v>
      </c>
      <c r="B234" s="77">
        <v>2</v>
      </c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</row>
    <row r="235" spans="1:15" x14ac:dyDescent="0.3">
      <c r="A235" s="79" t="s">
        <v>21</v>
      </c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</row>
    <row r="236" spans="1:15" x14ac:dyDescent="0.3">
      <c r="A236" s="22" t="s">
        <v>117</v>
      </c>
      <c r="B236" s="23" t="s">
        <v>118</v>
      </c>
      <c r="C236" s="13">
        <v>100</v>
      </c>
      <c r="D236" s="15">
        <v>1.81</v>
      </c>
      <c r="E236" s="15">
        <v>5.26</v>
      </c>
      <c r="F236" s="15">
        <v>12.76</v>
      </c>
      <c r="G236" s="15">
        <v>105.94</v>
      </c>
      <c r="H236" s="15">
        <v>0.08</v>
      </c>
      <c r="I236" s="14">
        <v>14.7</v>
      </c>
      <c r="J236" s="15">
        <v>402.14</v>
      </c>
      <c r="K236" s="15">
        <v>2.37</v>
      </c>
      <c r="L236" s="15">
        <v>25.63</v>
      </c>
      <c r="M236" s="15">
        <v>57.14</v>
      </c>
      <c r="N236" s="15">
        <v>26.95</v>
      </c>
      <c r="O236" s="15">
        <v>1.0900000000000001</v>
      </c>
    </row>
    <row r="237" spans="1:15" ht="21" customHeight="1" x14ac:dyDescent="0.3">
      <c r="A237" s="22" t="s">
        <v>119</v>
      </c>
      <c r="B237" s="23" t="s">
        <v>120</v>
      </c>
      <c r="C237" s="13">
        <v>110</v>
      </c>
      <c r="D237" s="15">
        <v>15.37</v>
      </c>
      <c r="E237" s="15">
        <v>10.8</v>
      </c>
      <c r="F237" s="15">
        <v>12.25</v>
      </c>
      <c r="G237" s="15">
        <v>209.19</v>
      </c>
      <c r="H237" s="15">
        <v>0.42</v>
      </c>
      <c r="I237" s="15">
        <v>2.46</v>
      </c>
      <c r="J237" s="14">
        <v>29.130000000000003</v>
      </c>
      <c r="K237" s="15">
        <v>0.68</v>
      </c>
      <c r="L237" s="15">
        <v>23.669999999999998</v>
      </c>
      <c r="M237" s="15">
        <v>155.04000000000002</v>
      </c>
      <c r="N237" s="15">
        <v>26.25</v>
      </c>
      <c r="O237" s="14">
        <v>1.76</v>
      </c>
    </row>
    <row r="238" spans="1:15" x14ac:dyDescent="0.3">
      <c r="A238" s="22" t="s">
        <v>66</v>
      </c>
      <c r="B238" s="23" t="s">
        <v>67</v>
      </c>
      <c r="C238" s="13">
        <v>180</v>
      </c>
      <c r="D238" s="15">
        <v>6.09</v>
      </c>
      <c r="E238" s="15">
        <v>4.34</v>
      </c>
      <c r="F238" s="15">
        <v>38.840000000000003</v>
      </c>
      <c r="G238" s="15">
        <v>218.95</v>
      </c>
      <c r="H238" s="15">
        <v>0.09</v>
      </c>
      <c r="I238" s="17"/>
      <c r="J238" s="14">
        <v>22.5</v>
      </c>
      <c r="K238" s="15">
        <v>0.88</v>
      </c>
      <c r="L238" s="15">
        <v>13.49</v>
      </c>
      <c r="M238" s="15">
        <v>49.73</v>
      </c>
      <c r="N238" s="15">
        <v>8.94</v>
      </c>
      <c r="O238" s="14">
        <v>0.9</v>
      </c>
    </row>
    <row r="239" spans="1:15" x14ac:dyDescent="0.3">
      <c r="A239" s="22" t="s">
        <v>121</v>
      </c>
      <c r="B239" s="23" t="s">
        <v>122</v>
      </c>
      <c r="C239" s="13">
        <v>200</v>
      </c>
      <c r="D239" s="15">
        <v>1.65</v>
      </c>
      <c r="E239" s="15">
        <v>1.27</v>
      </c>
      <c r="F239" s="15">
        <v>12.45</v>
      </c>
      <c r="G239" s="15">
        <v>68.42</v>
      </c>
      <c r="H239" s="15">
        <v>0.02</v>
      </c>
      <c r="I239" s="15">
        <v>0.75</v>
      </c>
      <c r="J239" s="14">
        <v>11.5</v>
      </c>
      <c r="K239" s="15">
        <v>0.05</v>
      </c>
      <c r="L239" s="15">
        <v>65.25</v>
      </c>
      <c r="M239" s="15">
        <v>53.24</v>
      </c>
      <c r="N239" s="14">
        <v>11.4</v>
      </c>
      <c r="O239" s="14">
        <v>0.9</v>
      </c>
    </row>
    <row r="240" spans="1:15" x14ac:dyDescent="0.3">
      <c r="A240" s="22"/>
      <c r="B240" s="23" t="s">
        <v>39</v>
      </c>
      <c r="C240" s="13">
        <v>40</v>
      </c>
      <c r="D240" s="14">
        <v>3.2</v>
      </c>
      <c r="E240" s="14">
        <v>0.4</v>
      </c>
      <c r="F240" s="14">
        <v>20.8</v>
      </c>
      <c r="G240" s="13">
        <v>100</v>
      </c>
      <c r="H240" s="15">
        <v>7.0000000000000007E-2</v>
      </c>
      <c r="I240" s="17"/>
      <c r="J240" s="17"/>
      <c r="K240" s="15">
        <v>0.52</v>
      </c>
      <c r="L240" s="14">
        <v>9.1999999999999993</v>
      </c>
      <c r="M240" s="14">
        <v>34.799999999999997</v>
      </c>
      <c r="N240" s="14">
        <v>13.2</v>
      </c>
      <c r="O240" s="14">
        <v>0.8</v>
      </c>
    </row>
    <row r="241" spans="1:15" x14ac:dyDescent="0.3">
      <c r="A241" s="78" t="s">
        <v>26</v>
      </c>
      <c r="B241" s="78"/>
      <c r="C241" s="16">
        <v>640</v>
      </c>
      <c r="D241" s="15">
        <v>28.12</v>
      </c>
      <c r="E241" s="15">
        <v>22.07</v>
      </c>
      <c r="F241" s="15">
        <v>97.1</v>
      </c>
      <c r="G241" s="14">
        <v>702.5</v>
      </c>
      <c r="H241" s="15">
        <v>0.68</v>
      </c>
      <c r="I241" s="15">
        <v>17.91</v>
      </c>
      <c r="J241" s="15">
        <v>465.27</v>
      </c>
      <c r="K241" s="14">
        <v>4.5</v>
      </c>
      <c r="L241" s="15">
        <v>137.24</v>
      </c>
      <c r="M241" s="15">
        <v>349.95</v>
      </c>
      <c r="N241" s="15">
        <v>86.74</v>
      </c>
      <c r="O241" s="15">
        <v>5.45</v>
      </c>
    </row>
    <row r="242" spans="1:15" x14ac:dyDescent="0.3">
      <c r="A242" s="79" t="s">
        <v>27</v>
      </c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</row>
    <row r="243" spans="1:15" ht="27.6" x14ac:dyDescent="0.3">
      <c r="A243" s="22" t="s">
        <v>123</v>
      </c>
      <c r="B243" s="23" t="s">
        <v>124</v>
      </c>
      <c r="C243" s="13">
        <v>100</v>
      </c>
      <c r="D243" s="15">
        <v>2.77</v>
      </c>
      <c r="E243" s="15">
        <v>7.15</v>
      </c>
      <c r="F243" s="15">
        <v>10.220000000000001</v>
      </c>
      <c r="G243" s="14">
        <v>12</v>
      </c>
      <c r="H243" s="15">
        <v>0.09</v>
      </c>
      <c r="I243" s="15">
        <v>11.95</v>
      </c>
      <c r="J243" s="15">
        <v>530.65</v>
      </c>
      <c r="K243" s="15">
        <v>2.87</v>
      </c>
      <c r="L243" s="15">
        <v>20.149999999999999</v>
      </c>
      <c r="M243" s="14">
        <v>66.099999999999994</v>
      </c>
      <c r="N243" s="15">
        <v>24.45</v>
      </c>
      <c r="O243" s="15">
        <v>0.91</v>
      </c>
    </row>
    <row r="244" spans="1:15" x14ac:dyDescent="0.3">
      <c r="A244" s="5" t="s">
        <v>125</v>
      </c>
      <c r="B244" s="10" t="s">
        <v>126</v>
      </c>
      <c r="C244" s="13">
        <v>250</v>
      </c>
      <c r="D244" s="15">
        <v>4.07</v>
      </c>
      <c r="E244" s="15">
        <v>6.85</v>
      </c>
      <c r="F244" s="15">
        <v>17.190000000000001</v>
      </c>
      <c r="G244" s="15">
        <v>157.34</v>
      </c>
      <c r="H244" s="15">
        <v>0.03</v>
      </c>
      <c r="I244" s="14">
        <v>4.5999999999999996</v>
      </c>
      <c r="J244" s="17"/>
      <c r="K244" s="15">
        <v>2.38</v>
      </c>
      <c r="L244" s="14">
        <v>6.3</v>
      </c>
      <c r="M244" s="15">
        <v>41.34</v>
      </c>
      <c r="N244" s="14">
        <v>15.4</v>
      </c>
      <c r="O244" s="15">
        <v>0.46</v>
      </c>
    </row>
    <row r="245" spans="1:15" x14ac:dyDescent="0.3">
      <c r="A245" s="22" t="s">
        <v>64</v>
      </c>
      <c r="B245" s="23" t="s">
        <v>65</v>
      </c>
      <c r="C245" s="13">
        <v>105</v>
      </c>
      <c r="D245" s="15">
        <v>17.39</v>
      </c>
      <c r="E245" s="15">
        <v>10.199999999999999</v>
      </c>
      <c r="F245" s="15">
        <v>14.58</v>
      </c>
      <c r="G245" s="15">
        <v>219.77999999999997</v>
      </c>
      <c r="H245" s="15">
        <v>0.12</v>
      </c>
      <c r="I245" s="15">
        <v>0.22</v>
      </c>
      <c r="J245" s="14">
        <v>33</v>
      </c>
      <c r="K245" s="15">
        <v>2.09</v>
      </c>
      <c r="L245" s="15">
        <v>35.830000000000005</v>
      </c>
      <c r="M245" s="15">
        <v>176.89</v>
      </c>
      <c r="N245" s="15">
        <v>29.71</v>
      </c>
      <c r="O245" s="15">
        <v>1.69</v>
      </c>
    </row>
    <row r="246" spans="1:15" x14ac:dyDescent="0.3">
      <c r="A246" s="5" t="s">
        <v>83</v>
      </c>
      <c r="B246" s="10" t="s">
        <v>127</v>
      </c>
      <c r="C246" s="13">
        <v>180</v>
      </c>
      <c r="D246" s="14">
        <v>7.6</v>
      </c>
      <c r="E246" s="15">
        <v>5.61</v>
      </c>
      <c r="F246" s="15">
        <v>34.33</v>
      </c>
      <c r="G246" s="15">
        <v>237.85</v>
      </c>
      <c r="H246" s="15">
        <v>0.26</v>
      </c>
      <c r="I246" s="17"/>
      <c r="J246" s="14">
        <v>23.7</v>
      </c>
      <c r="K246" s="15">
        <v>0.53</v>
      </c>
      <c r="L246" s="15">
        <v>15.04</v>
      </c>
      <c r="M246" s="15">
        <v>180.68</v>
      </c>
      <c r="N246" s="15">
        <v>120.14</v>
      </c>
      <c r="O246" s="15">
        <v>4.04</v>
      </c>
    </row>
    <row r="247" spans="1:15" x14ac:dyDescent="0.3">
      <c r="A247" s="22" t="s">
        <v>37</v>
      </c>
      <c r="B247" s="23" t="s">
        <v>79</v>
      </c>
      <c r="C247" s="13">
        <v>200</v>
      </c>
      <c r="D247" s="15">
        <v>0.16</v>
      </c>
      <c r="E247" s="15">
        <v>0.04</v>
      </c>
      <c r="F247" s="14">
        <v>13.1</v>
      </c>
      <c r="G247" s="15">
        <v>64.290000000000006</v>
      </c>
      <c r="H247" s="15">
        <v>0.01</v>
      </c>
      <c r="I247" s="13">
        <v>3</v>
      </c>
      <c r="J247" s="17"/>
      <c r="K247" s="15">
        <v>0.06</v>
      </c>
      <c r="L247" s="15">
        <v>7.73</v>
      </c>
      <c r="M247" s="13">
        <v>6</v>
      </c>
      <c r="N247" s="14">
        <v>5.2</v>
      </c>
      <c r="O247" s="15">
        <v>0.13</v>
      </c>
    </row>
    <row r="248" spans="1:15" x14ac:dyDescent="0.3">
      <c r="A248" s="22"/>
      <c r="B248" s="23" t="s">
        <v>39</v>
      </c>
      <c r="C248" s="13">
        <v>40</v>
      </c>
      <c r="D248" s="14">
        <v>3.2</v>
      </c>
      <c r="E248" s="14">
        <v>0.4</v>
      </c>
      <c r="F248" s="14">
        <v>20.8</v>
      </c>
      <c r="G248" s="13">
        <v>100</v>
      </c>
      <c r="H248" s="15">
        <v>7.0000000000000007E-2</v>
      </c>
      <c r="I248" s="17"/>
      <c r="J248" s="17"/>
      <c r="K248" s="15">
        <v>0.52</v>
      </c>
      <c r="L248" s="14">
        <v>9.1999999999999993</v>
      </c>
      <c r="M248" s="14">
        <v>34.799999999999997</v>
      </c>
      <c r="N248" s="14">
        <v>13.2</v>
      </c>
      <c r="O248" s="14">
        <v>0.8</v>
      </c>
    </row>
    <row r="249" spans="1:15" x14ac:dyDescent="0.3">
      <c r="A249" s="22"/>
      <c r="B249" s="23" t="s">
        <v>50</v>
      </c>
      <c r="C249" s="13">
        <v>50</v>
      </c>
      <c r="D249" s="13">
        <v>3</v>
      </c>
      <c r="E249" s="14">
        <v>0.5</v>
      </c>
      <c r="F249" s="13">
        <v>21</v>
      </c>
      <c r="G249" s="13">
        <v>100</v>
      </c>
      <c r="H249" s="15">
        <v>0.09</v>
      </c>
      <c r="I249" s="17"/>
      <c r="J249" s="17"/>
      <c r="K249" s="14">
        <v>0.7</v>
      </c>
      <c r="L249" s="14">
        <v>14.5</v>
      </c>
      <c r="M249" s="13">
        <v>75</v>
      </c>
      <c r="N249" s="14">
        <v>23.5</v>
      </c>
      <c r="O249" s="15">
        <v>1.95</v>
      </c>
    </row>
    <row r="250" spans="1:15" x14ac:dyDescent="0.3">
      <c r="A250" s="78" t="s">
        <v>30</v>
      </c>
      <c r="B250" s="78"/>
      <c r="C250" s="16">
        <v>925</v>
      </c>
      <c r="D250" s="15">
        <v>38.19</v>
      </c>
      <c r="E250" s="15">
        <v>30.75</v>
      </c>
      <c r="F250" s="15">
        <v>131.22</v>
      </c>
      <c r="G250" s="15">
        <v>891.26</v>
      </c>
      <c r="H250" s="15">
        <v>0.67</v>
      </c>
      <c r="I250" s="15">
        <v>19.77</v>
      </c>
      <c r="J250" s="15">
        <v>587.35</v>
      </c>
      <c r="K250" s="15">
        <v>9.15</v>
      </c>
      <c r="L250" s="15">
        <v>108.75</v>
      </c>
      <c r="M250" s="15">
        <v>580.80999999999995</v>
      </c>
      <c r="N250" s="14">
        <v>231.6</v>
      </c>
      <c r="O250" s="15">
        <v>9.98</v>
      </c>
    </row>
    <row r="251" spans="1:15" x14ac:dyDescent="0.3">
      <c r="A251" s="75" t="s">
        <v>170</v>
      </c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</row>
    <row r="252" spans="1:15" x14ac:dyDescent="0.3">
      <c r="A252" s="22" t="s">
        <v>171</v>
      </c>
      <c r="B252" s="23" t="s">
        <v>187</v>
      </c>
      <c r="C252" s="22">
        <v>60</v>
      </c>
      <c r="D252" s="30">
        <v>7.8</v>
      </c>
      <c r="E252" s="30">
        <v>4.2</v>
      </c>
      <c r="F252" s="31">
        <v>12.5</v>
      </c>
      <c r="G252" s="30">
        <v>309.89999999999998</v>
      </c>
      <c r="H252" s="31">
        <v>0.1</v>
      </c>
      <c r="I252" s="30">
        <v>0.08</v>
      </c>
      <c r="J252" s="30">
        <v>39.880000000000003</v>
      </c>
      <c r="K252" s="30">
        <v>0.57999999999999996</v>
      </c>
      <c r="L252" s="30">
        <v>117.84</v>
      </c>
      <c r="M252" s="30">
        <v>156.74</v>
      </c>
      <c r="N252" s="30">
        <v>24.24</v>
      </c>
      <c r="O252" s="30">
        <v>1.19</v>
      </c>
    </row>
    <row r="253" spans="1:15" x14ac:dyDescent="0.3">
      <c r="A253" s="22" t="s">
        <v>105</v>
      </c>
      <c r="B253" s="23" t="s">
        <v>176</v>
      </c>
      <c r="C253" s="22">
        <v>200</v>
      </c>
      <c r="D253" s="30">
        <v>2.94</v>
      </c>
      <c r="E253" s="30">
        <v>2.54</v>
      </c>
      <c r="F253" s="30">
        <v>15.92</v>
      </c>
      <c r="G253" s="30">
        <v>99.04</v>
      </c>
      <c r="H253" s="30">
        <v>0.04</v>
      </c>
      <c r="I253" s="31">
        <v>1.3</v>
      </c>
      <c r="J253" s="22">
        <v>22</v>
      </c>
      <c r="K253" s="31">
        <v>0.1</v>
      </c>
      <c r="L253" s="30">
        <v>120.54</v>
      </c>
      <c r="M253" s="22">
        <v>90</v>
      </c>
      <c r="N253" s="30">
        <v>14.05</v>
      </c>
      <c r="O253" s="30">
        <v>0.13</v>
      </c>
    </row>
    <row r="254" spans="1:15" x14ac:dyDescent="0.3">
      <c r="A254" s="22">
        <v>338</v>
      </c>
      <c r="B254" s="23" t="s">
        <v>93</v>
      </c>
      <c r="C254" s="22">
        <v>200</v>
      </c>
      <c r="D254" s="31">
        <v>0.8</v>
      </c>
      <c r="E254" s="31">
        <v>0.2</v>
      </c>
      <c r="F254" s="31">
        <v>7.5</v>
      </c>
      <c r="G254" s="22">
        <v>79</v>
      </c>
      <c r="H254" s="30">
        <v>0.06</v>
      </c>
      <c r="I254" s="22">
        <v>38</v>
      </c>
      <c r="J254" s="22">
        <v>10</v>
      </c>
      <c r="K254" s="31">
        <v>0.2</v>
      </c>
      <c r="L254" s="22">
        <v>35</v>
      </c>
      <c r="M254" s="22">
        <v>17</v>
      </c>
      <c r="N254" s="22">
        <v>11</v>
      </c>
      <c r="O254" s="31">
        <v>0.1</v>
      </c>
    </row>
    <row r="255" spans="1:15" x14ac:dyDescent="0.3">
      <c r="A255" s="76" t="s">
        <v>173</v>
      </c>
      <c r="B255" s="76"/>
      <c r="C255" s="24">
        <f t="shared" ref="C255:O255" si="13">SUM(C252:C254)</f>
        <v>460</v>
      </c>
      <c r="D255" s="30">
        <f t="shared" si="13"/>
        <v>11.540000000000001</v>
      </c>
      <c r="E255" s="30">
        <f t="shared" si="13"/>
        <v>6.94</v>
      </c>
      <c r="F255" s="30">
        <f t="shared" si="13"/>
        <v>35.92</v>
      </c>
      <c r="G255" s="30">
        <f t="shared" si="13"/>
        <v>487.94</v>
      </c>
      <c r="H255" s="30">
        <f t="shared" si="13"/>
        <v>0.2</v>
      </c>
      <c r="I255" s="30">
        <f t="shared" si="13"/>
        <v>39.380000000000003</v>
      </c>
      <c r="J255" s="30">
        <f t="shared" si="13"/>
        <v>71.88</v>
      </c>
      <c r="K255" s="30">
        <f t="shared" si="13"/>
        <v>0.87999999999999989</v>
      </c>
      <c r="L255" s="30">
        <f t="shared" si="13"/>
        <v>273.38</v>
      </c>
      <c r="M255" s="30">
        <f t="shared" si="13"/>
        <v>263.74</v>
      </c>
      <c r="N255" s="30">
        <f t="shared" si="13"/>
        <v>49.29</v>
      </c>
      <c r="O255" s="30">
        <f t="shared" si="13"/>
        <v>1.42</v>
      </c>
    </row>
    <row r="256" spans="1:15" x14ac:dyDescent="0.3">
      <c r="A256" s="76" t="s">
        <v>31</v>
      </c>
      <c r="B256" s="76"/>
      <c r="C256" s="33">
        <f>C241+C250+C255</f>
        <v>2025</v>
      </c>
      <c r="D256" s="33">
        <f t="shared" ref="D256:O256" si="14">D241+D250+D255</f>
        <v>77.850000000000009</v>
      </c>
      <c r="E256" s="33">
        <f t="shared" si="14"/>
        <v>59.76</v>
      </c>
      <c r="F256" s="33">
        <f t="shared" si="14"/>
        <v>264.24</v>
      </c>
      <c r="G256" s="33">
        <f t="shared" si="14"/>
        <v>2081.6999999999998</v>
      </c>
      <c r="H256" s="33">
        <f t="shared" si="14"/>
        <v>1.55</v>
      </c>
      <c r="I256" s="33">
        <f t="shared" si="14"/>
        <v>77.06</v>
      </c>
      <c r="J256" s="33">
        <f t="shared" si="14"/>
        <v>1124.5</v>
      </c>
      <c r="K256" s="33">
        <f t="shared" si="14"/>
        <v>14.530000000000001</v>
      </c>
      <c r="L256" s="33">
        <f t="shared" si="14"/>
        <v>519.37</v>
      </c>
      <c r="M256" s="33">
        <f t="shared" si="14"/>
        <v>1194.5</v>
      </c>
      <c r="N256" s="33">
        <f t="shared" si="14"/>
        <v>367.63</v>
      </c>
      <c r="O256" s="33">
        <f t="shared" si="14"/>
        <v>16.850000000000001</v>
      </c>
    </row>
    <row r="257" spans="1:15" x14ac:dyDescent="0.3">
      <c r="A257" s="2"/>
      <c r="B257" s="3"/>
      <c r="C257" s="3"/>
      <c r="D257" s="7"/>
      <c r="E257" s="7"/>
      <c r="F257" s="6"/>
      <c r="G257" s="6"/>
      <c r="H257" s="7"/>
      <c r="I257" s="7"/>
      <c r="J257" s="7"/>
      <c r="K257" s="7"/>
      <c r="L257" s="7"/>
      <c r="M257" s="7"/>
      <c r="N257" s="4"/>
      <c r="O257" s="1"/>
    </row>
    <row r="258" spans="1:15" x14ac:dyDescent="0.3">
      <c r="A258" s="2"/>
      <c r="B258" s="3"/>
      <c r="C258" s="7"/>
      <c r="D258" s="7"/>
      <c r="E258" s="7"/>
      <c r="F258" s="6"/>
      <c r="G258" s="6"/>
      <c r="H258" s="7"/>
      <c r="I258" s="7"/>
      <c r="J258" s="7"/>
      <c r="K258" s="7"/>
      <c r="L258" s="7"/>
      <c r="M258" s="7"/>
      <c r="N258" s="4"/>
      <c r="O258" s="1"/>
    </row>
    <row r="259" spans="1:15" x14ac:dyDescent="0.3">
      <c r="A259" s="81" t="s">
        <v>0</v>
      </c>
      <c r="B259" s="83" t="s">
        <v>1</v>
      </c>
      <c r="C259" s="83" t="s">
        <v>2</v>
      </c>
      <c r="D259" s="80" t="s">
        <v>3</v>
      </c>
      <c r="E259" s="80"/>
      <c r="F259" s="80"/>
      <c r="G259" s="83" t="s">
        <v>4</v>
      </c>
      <c r="H259" s="80" t="s">
        <v>5</v>
      </c>
      <c r="I259" s="80"/>
      <c r="J259" s="80"/>
      <c r="K259" s="80"/>
      <c r="L259" s="80" t="s">
        <v>6</v>
      </c>
      <c r="M259" s="80"/>
      <c r="N259" s="80"/>
      <c r="O259" s="80"/>
    </row>
    <row r="260" spans="1:15" x14ac:dyDescent="0.3">
      <c r="A260" s="82"/>
      <c r="B260" s="84"/>
      <c r="C260" s="85"/>
      <c r="D260" s="8" t="s">
        <v>7</v>
      </c>
      <c r="E260" s="8" t="s">
        <v>8</v>
      </c>
      <c r="F260" s="8" t="s">
        <v>9</v>
      </c>
      <c r="G260" s="85"/>
      <c r="H260" s="8" t="s">
        <v>10</v>
      </c>
      <c r="I260" s="8" t="s">
        <v>11</v>
      </c>
      <c r="J260" s="8" t="s">
        <v>12</v>
      </c>
      <c r="K260" s="8" t="s">
        <v>13</v>
      </c>
      <c r="L260" s="8" t="s">
        <v>14</v>
      </c>
      <c r="M260" s="8" t="s">
        <v>15</v>
      </c>
      <c r="N260" s="8" t="s">
        <v>16</v>
      </c>
      <c r="O260" s="8" t="s">
        <v>17</v>
      </c>
    </row>
    <row r="261" spans="1:15" x14ac:dyDescent="0.3">
      <c r="A261" s="9">
        <v>1</v>
      </c>
      <c r="B261" s="11">
        <v>2</v>
      </c>
      <c r="C261" s="9">
        <v>3</v>
      </c>
      <c r="D261" s="9">
        <v>4</v>
      </c>
      <c r="E261" s="9">
        <v>5</v>
      </c>
      <c r="F261" s="9">
        <v>6</v>
      </c>
      <c r="G261" s="9">
        <v>7</v>
      </c>
      <c r="H261" s="9">
        <v>8</v>
      </c>
      <c r="I261" s="9">
        <v>9</v>
      </c>
      <c r="J261" s="9">
        <v>10</v>
      </c>
      <c r="K261" s="9">
        <v>11</v>
      </c>
      <c r="L261" s="9">
        <v>12</v>
      </c>
      <c r="M261" s="9">
        <v>13</v>
      </c>
      <c r="N261" s="9">
        <v>14</v>
      </c>
      <c r="O261" s="9">
        <v>15</v>
      </c>
    </row>
    <row r="262" spans="1:15" x14ac:dyDescent="0.3">
      <c r="A262" s="19" t="s">
        <v>18</v>
      </c>
      <c r="B262" s="77" t="s">
        <v>80</v>
      </c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</row>
    <row r="263" spans="1:15" x14ac:dyDescent="0.3">
      <c r="A263" s="19" t="s">
        <v>20</v>
      </c>
      <c r="B263" s="77">
        <v>2</v>
      </c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</row>
    <row r="264" spans="1:15" x14ac:dyDescent="0.3">
      <c r="A264" s="79" t="s">
        <v>21</v>
      </c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</row>
    <row r="265" spans="1:15" x14ac:dyDescent="0.3">
      <c r="A265" s="12"/>
      <c r="B265" s="10"/>
      <c r="C265" s="13"/>
      <c r="D265" s="15"/>
      <c r="E265" s="15"/>
      <c r="F265" s="15"/>
      <c r="G265" s="14"/>
      <c r="H265" s="17"/>
      <c r="I265" s="17"/>
      <c r="J265" s="13"/>
      <c r="K265" s="14"/>
      <c r="L265" s="14"/>
      <c r="M265" s="13"/>
      <c r="N265" s="15"/>
      <c r="O265" s="15"/>
    </row>
    <row r="266" spans="1:15" ht="27.6" x14ac:dyDescent="0.3">
      <c r="A266" s="22" t="s">
        <v>128</v>
      </c>
      <c r="B266" s="23" t="s">
        <v>129</v>
      </c>
      <c r="C266" s="13">
        <v>200</v>
      </c>
      <c r="D266" s="15">
        <v>28.66</v>
      </c>
      <c r="E266" s="15">
        <v>14.98</v>
      </c>
      <c r="F266" s="15">
        <v>33.9</v>
      </c>
      <c r="G266" s="15">
        <v>390.63</v>
      </c>
      <c r="H266" s="15">
        <v>0.09</v>
      </c>
      <c r="I266" s="15">
        <v>0.89</v>
      </c>
      <c r="J266" s="15">
        <v>114.58999999999999</v>
      </c>
      <c r="K266" s="15">
        <v>0.64</v>
      </c>
      <c r="L266" s="15">
        <v>251.25</v>
      </c>
      <c r="M266" s="15">
        <v>347.69</v>
      </c>
      <c r="N266" s="15">
        <v>38.239999999999995</v>
      </c>
      <c r="O266" s="15">
        <v>1.1199999999999999</v>
      </c>
    </row>
    <row r="267" spans="1:15" x14ac:dyDescent="0.3">
      <c r="A267" s="22" t="s">
        <v>48</v>
      </c>
      <c r="B267" s="23" t="s">
        <v>72</v>
      </c>
      <c r="C267" s="13">
        <v>200</v>
      </c>
      <c r="D267" s="14">
        <v>0.3</v>
      </c>
      <c r="E267" s="15">
        <v>0.06</v>
      </c>
      <c r="F267" s="14">
        <v>12.5</v>
      </c>
      <c r="G267" s="15">
        <v>53.93</v>
      </c>
      <c r="H267" s="17"/>
      <c r="I267" s="14">
        <v>30.1</v>
      </c>
      <c r="J267" s="15">
        <v>25.01</v>
      </c>
      <c r="K267" s="15">
        <v>0.11</v>
      </c>
      <c r="L267" s="15">
        <v>7.08</v>
      </c>
      <c r="M267" s="15">
        <v>8.75</v>
      </c>
      <c r="N267" s="15">
        <v>4.91</v>
      </c>
      <c r="O267" s="15">
        <v>0.94</v>
      </c>
    </row>
    <row r="268" spans="1:15" x14ac:dyDescent="0.3">
      <c r="A268" s="5"/>
      <c r="B268" s="10" t="s">
        <v>39</v>
      </c>
      <c r="C268" s="13">
        <v>70</v>
      </c>
      <c r="D268" s="13">
        <v>4</v>
      </c>
      <c r="E268" s="14">
        <v>0.5</v>
      </c>
      <c r="F268" s="13">
        <v>26</v>
      </c>
      <c r="G268" s="13">
        <v>154</v>
      </c>
      <c r="H268" s="15">
        <v>0.08</v>
      </c>
      <c r="I268" s="17"/>
      <c r="J268" s="17"/>
      <c r="K268" s="15">
        <v>0.65</v>
      </c>
      <c r="L268" s="14">
        <v>11.5</v>
      </c>
      <c r="M268" s="14">
        <v>43.5</v>
      </c>
      <c r="N268" s="14">
        <v>16.5</v>
      </c>
      <c r="O268" s="13">
        <v>1</v>
      </c>
    </row>
    <row r="269" spans="1:15" x14ac:dyDescent="0.3">
      <c r="A269" s="5" t="s">
        <v>58</v>
      </c>
      <c r="B269" s="10" t="s">
        <v>93</v>
      </c>
      <c r="C269" s="13">
        <v>150</v>
      </c>
      <c r="D269" s="14">
        <v>0.6</v>
      </c>
      <c r="E269" s="14">
        <v>0.6</v>
      </c>
      <c r="F269" s="14">
        <v>14.7</v>
      </c>
      <c r="G269" s="14">
        <v>70.5</v>
      </c>
      <c r="H269" s="15">
        <v>0.05</v>
      </c>
      <c r="I269" s="13">
        <v>15</v>
      </c>
      <c r="J269" s="14">
        <v>7.5</v>
      </c>
      <c r="K269" s="14">
        <v>0.3</v>
      </c>
      <c r="L269" s="13">
        <v>24</v>
      </c>
      <c r="M269" s="14">
        <v>16.5</v>
      </c>
      <c r="N269" s="14">
        <v>13.5</v>
      </c>
      <c r="O269" s="14">
        <v>3.3</v>
      </c>
    </row>
    <row r="270" spans="1:15" x14ac:dyDescent="0.3">
      <c r="A270" s="78" t="s">
        <v>26</v>
      </c>
      <c r="B270" s="78"/>
      <c r="C270" s="16">
        <v>610</v>
      </c>
      <c r="D270" s="15">
        <v>33.64</v>
      </c>
      <c r="E270" s="15">
        <v>23.39</v>
      </c>
      <c r="F270" s="15">
        <v>87.23</v>
      </c>
      <c r="G270" s="15">
        <v>669.06</v>
      </c>
      <c r="H270" s="15">
        <v>0.22</v>
      </c>
      <c r="I270" s="15">
        <v>45.99</v>
      </c>
      <c r="J270" s="14">
        <v>192.1</v>
      </c>
      <c r="K270" s="14">
        <v>1.8</v>
      </c>
      <c r="L270" s="15">
        <v>296.23</v>
      </c>
      <c r="M270" s="15">
        <v>419.44</v>
      </c>
      <c r="N270" s="14">
        <v>73.2</v>
      </c>
      <c r="O270" s="15">
        <v>6.39</v>
      </c>
    </row>
    <row r="271" spans="1:15" x14ac:dyDescent="0.3">
      <c r="A271" s="79" t="s">
        <v>27</v>
      </c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</row>
    <row r="272" spans="1:15" x14ac:dyDescent="0.3">
      <c r="A272" s="5" t="s">
        <v>40</v>
      </c>
      <c r="B272" s="10" t="s">
        <v>244</v>
      </c>
      <c r="C272" s="13">
        <v>100</v>
      </c>
      <c r="D272" s="15">
        <v>1.71</v>
      </c>
      <c r="E272" s="15">
        <v>5.18</v>
      </c>
      <c r="F272" s="15">
        <v>4.83</v>
      </c>
      <c r="G272" s="15">
        <v>14</v>
      </c>
      <c r="H272" s="15">
        <v>0.03</v>
      </c>
      <c r="I272" s="14">
        <v>40.1</v>
      </c>
      <c r="J272" s="15">
        <v>202.64</v>
      </c>
      <c r="K272" s="15">
        <v>2.33</v>
      </c>
      <c r="L272" s="15">
        <v>46.04</v>
      </c>
      <c r="M272" s="15">
        <v>33.11</v>
      </c>
      <c r="N272" s="15">
        <v>17.95</v>
      </c>
      <c r="O272" s="15">
        <v>0.61</v>
      </c>
    </row>
    <row r="273" spans="1:15" ht="16.5" customHeight="1" x14ac:dyDescent="0.3">
      <c r="A273" s="5" t="s">
        <v>131</v>
      </c>
      <c r="B273" s="10" t="s">
        <v>132</v>
      </c>
      <c r="C273" s="13">
        <v>250</v>
      </c>
      <c r="D273" s="15">
        <v>9.85</v>
      </c>
      <c r="E273" s="15">
        <v>9.7100000000000009</v>
      </c>
      <c r="F273" s="15">
        <v>14.72</v>
      </c>
      <c r="G273" s="15">
        <v>186.46</v>
      </c>
      <c r="H273" s="15">
        <v>0.11</v>
      </c>
      <c r="I273" s="14">
        <v>19.7</v>
      </c>
      <c r="J273" s="15">
        <v>266.11</v>
      </c>
      <c r="K273" s="15">
        <v>1.08</v>
      </c>
      <c r="L273" s="15">
        <v>16.940000000000001</v>
      </c>
      <c r="M273" s="15">
        <v>58.56</v>
      </c>
      <c r="N273" s="15">
        <v>26.51</v>
      </c>
      <c r="O273" s="15">
        <v>1.02</v>
      </c>
    </row>
    <row r="274" spans="1:15" x14ac:dyDescent="0.3">
      <c r="A274" s="5" t="s">
        <v>114</v>
      </c>
      <c r="B274" s="10" t="s">
        <v>115</v>
      </c>
      <c r="C274" s="13">
        <v>240</v>
      </c>
      <c r="D274" s="15">
        <v>18.79</v>
      </c>
      <c r="E274" s="15">
        <v>11.43</v>
      </c>
      <c r="F274" s="15">
        <v>39.26</v>
      </c>
      <c r="G274" s="14">
        <v>286.39999999999998</v>
      </c>
      <c r="H274" s="15">
        <v>0.49</v>
      </c>
      <c r="I274" s="14">
        <v>66.8</v>
      </c>
      <c r="J274" s="15">
        <v>6588.35</v>
      </c>
      <c r="K274" s="15">
        <v>2.81</v>
      </c>
      <c r="L274" s="15">
        <v>35.01</v>
      </c>
      <c r="M274" s="14">
        <v>378.1</v>
      </c>
      <c r="N274" s="15">
        <v>62.76</v>
      </c>
      <c r="O274" s="15">
        <v>7.51</v>
      </c>
    </row>
    <row r="276" spans="1:15" x14ac:dyDescent="0.3">
      <c r="A276" s="5" t="s">
        <v>37</v>
      </c>
      <c r="B276" s="10" t="s">
        <v>38</v>
      </c>
      <c r="C276" s="13">
        <v>200</v>
      </c>
      <c r="D276" s="15">
        <v>3.78</v>
      </c>
      <c r="E276" s="15">
        <v>5.82</v>
      </c>
      <c r="F276" s="15">
        <v>30.41</v>
      </c>
      <c r="G276" s="15">
        <v>62.69</v>
      </c>
      <c r="H276" s="15">
        <v>0.22</v>
      </c>
      <c r="I276" s="14">
        <v>37.200000000000003</v>
      </c>
      <c r="J276" s="15">
        <v>37.08</v>
      </c>
      <c r="K276" s="15">
        <v>0.26</v>
      </c>
      <c r="L276" s="15">
        <v>21.38</v>
      </c>
      <c r="M276" s="15">
        <v>110.21</v>
      </c>
      <c r="N276" s="15">
        <v>42.88</v>
      </c>
      <c r="O276" s="14">
        <v>1.7</v>
      </c>
    </row>
    <row r="277" spans="1:15" x14ac:dyDescent="0.3">
      <c r="A277" s="5"/>
      <c r="B277" s="10" t="s">
        <v>39</v>
      </c>
      <c r="C277" s="13">
        <v>40</v>
      </c>
      <c r="D277" s="14">
        <v>3.2</v>
      </c>
      <c r="E277" s="14">
        <v>0.4</v>
      </c>
      <c r="F277" s="14">
        <v>20.8</v>
      </c>
      <c r="G277" s="13">
        <v>100</v>
      </c>
      <c r="H277" s="15">
        <v>7.0000000000000007E-2</v>
      </c>
      <c r="I277" s="13">
        <v>4</v>
      </c>
      <c r="J277" s="13">
        <v>2</v>
      </c>
      <c r="K277" s="15">
        <v>0.08</v>
      </c>
      <c r="L277" s="15">
        <v>6.73</v>
      </c>
      <c r="M277" s="14">
        <v>4.4000000000000004</v>
      </c>
      <c r="N277" s="14">
        <v>3.6</v>
      </c>
      <c r="O277" s="15">
        <v>0.91</v>
      </c>
    </row>
    <row r="278" spans="1:15" x14ac:dyDescent="0.3">
      <c r="A278" s="5"/>
      <c r="B278" s="10" t="s">
        <v>50</v>
      </c>
      <c r="C278" s="13">
        <v>50</v>
      </c>
      <c r="D278" s="13">
        <v>3</v>
      </c>
      <c r="E278" s="14">
        <v>0.5</v>
      </c>
      <c r="F278" s="13">
        <v>21</v>
      </c>
      <c r="G278" s="13">
        <v>100</v>
      </c>
      <c r="H278" s="15">
        <v>0.09</v>
      </c>
      <c r="I278" s="17"/>
      <c r="J278" s="17"/>
      <c r="K278" s="15">
        <v>0.65</v>
      </c>
      <c r="L278" s="14">
        <v>11.5</v>
      </c>
      <c r="M278" s="14">
        <v>43.5</v>
      </c>
      <c r="N278" s="14">
        <v>16.5</v>
      </c>
      <c r="O278" s="13">
        <v>1</v>
      </c>
    </row>
    <row r="279" spans="1:15" x14ac:dyDescent="0.3">
      <c r="A279" s="5"/>
      <c r="B279" s="10"/>
      <c r="C279" s="13">
        <v>0</v>
      </c>
      <c r="D279" s="13"/>
      <c r="E279" s="14"/>
      <c r="F279" s="13"/>
      <c r="G279" s="13"/>
      <c r="H279" s="15"/>
      <c r="I279" s="17"/>
      <c r="J279" s="17"/>
      <c r="K279" s="14"/>
      <c r="L279" s="14"/>
      <c r="M279" s="13"/>
      <c r="N279" s="14"/>
      <c r="O279" s="15"/>
    </row>
    <row r="280" spans="1:15" ht="15.75" customHeight="1" x14ac:dyDescent="0.3">
      <c r="A280" s="78" t="s">
        <v>30</v>
      </c>
      <c r="B280" s="78"/>
      <c r="C280" s="16">
        <v>900</v>
      </c>
      <c r="D280" s="15">
        <v>38.57</v>
      </c>
      <c r="E280" s="15">
        <v>29.76</v>
      </c>
      <c r="F280" s="15">
        <v>115.6</v>
      </c>
      <c r="G280" s="15">
        <v>889.95</v>
      </c>
      <c r="H280" s="15">
        <v>0.65</v>
      </c>
      <c r="I280" s="14">
        <v>105.6</v>
      </c>
      <c r="J280" s="15">
        <v>507.83</v>
      </c>
      <c r="K280" s="15">
        <v>7.88</v>
      </c>
      <c r="L280" s="15">
        <v>128.47</v>
      </c>
      <c r="M280" s="15">
        <v>499.79</v>
      </c>
      <c r="N280" s="15">
        <v>156.41</v>
      </c>
      <c r="O280" s="14">
        <v>8.9</v>
      </c>
    </row>
    <row r="281" spans="1:15" x14ac:dyDescent="0.3">
      <c r="A281" s="79" t="s">
        <v>170</v>
      </c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</row>
    <row r="282" spans="1:15" x14ac:dyDescent="0.3">
      <c r="A282" s="5" t="s">
        <v>171</v>
      </c>
      <c r="B282" s="10" t="s">
        <v>187</v>
      </c>
      <c r="C282" s="5">
        <v>70</v>
      </c>
      <c r="D282" s="34">
        <v>7.8</v>
      </c>
      <c r="E282" s="34">
        <v>4.2</v>
      </c>
      <c r="F282" s="35">
        <v>12.5</v>
      </c>
      <c r="G282" s="34">
        <v>319.89999999999998</v>
      </c>
      <c r="H282" s="35">
        <v>0.1</v>
      </c>
      <c r="I282" s="34">
        <v>0.08</v>
      </c>
      <c r="J282" s="34">
        <v>39.880000000000003</v>
      </c>
      <c r="K282" s="34">
        <v>0.57999999999999996</v>
      </c>
      <c r="L282" s="34">
        <v>117.84</v>
      </c>
      <c r="M282" s="34">
        <v>156.74</v>
      </c>
      <c r="N282" s="34">
        <v>24.24</v>
      </c>
      <c r="O282" s="34">
        <v>1.19</v>
      </c>
    </row>
    <row r="283" spans="1:15" x14ac:dyDescent="0.3">
      <c r="A283" s="5" t="s">
        <v>105</v>
      </c>
      <c r="B283" s="10" t="s">
        <v>176</v>
      </c>
      <c r="C283" s="5">
        <v>200</v>
      </c>
      <c r="D283" s="34">
        <v>2.94</v>
      </c>
      <c r="E283" s="34">
        <v>2.54</v>
      </c>
      <c r="F283" s="34">
        <v>15.92</v>
      </c>
      <c r="G283" s="34">
        <v>99.04</v>
      </c>
      <c r="H283" s="34">
        <v>0.04</v>
      </c>
      <c r="I283" s="35">
        <v>1.3</v>
      </c>
      <c r="J283" s="5">
        <v>22</v>
      </c>
      <c r="K283" s="35">
        <v>0.1</v>
      </c>
      <c r="L283" s="34">
        <v>120.54</v>
      </c>
      <c r="M283" s="5">
        <v>90</v>
      </c>
      <c r="N283" s="34">
        <v>14.05</v>
      </c>
      <c r="O283" s="34">
        <v>0.13</v>
      </c>
    </row>
    <row r="284" spans="1:15" x14ac:dyDescent="0.3">
      <c r="A284" s="5">
        <v>338</v>
      </c>
      <c r="B284" s="10" t="s">
        <v>93</v>
      </c>
      <c r="C284" s="5">
        <v>200</v>
      </c>
      <c r="D284" s="35">
        <v>0.8</v>
      </c>
      <c r="E284" s="35">
        <v>0.2</v>
      </c>
      <c r="F284" s="35">
        <v>7.5</v>
      </c>
      <c r="G284" s="5">
        <v>79</v>
      </c>
      <c r="H284" s="34">
        <v>0.06</v>
      </c>
      <c r="I284" s="5">
        <v>38</v>
      </c>
      <c r="J284" s="5">
        <v>10</v>
      </c>
      <c r="K284" s="35">
        <v>0.2</v>
      </c>
      <c r="L284" s="5">
        <v>35</v>
      </c>
      <c r="M284" s="5">
        <v>17</v>
      </c>
      <c r="N284" s="5">
        <v>11</v>
      </c>
      <c r="O284" s="35">
        <v>0.1</v>
      </c>
    </row>
    <row r="285" spans="1:15" ht="18" customHeight="1" x14ac:dyDescent="0.3">
      <c r="A285" s="78" t="s">
        <v>173</v>
      </c>
      <c r="B285" s="78"/>
      <c r="C285" s="9">
        <f t="shared" ref="C285:O285" si="15">SUM(C282:C284)</f>
        <v>470</v>
      </c>
      <c r="D285" s="34">
        <f t="shared" si="15"/>
        <v>11.540000000000001</v>
      </c>
      <c r="E285" s="34">
        <f t="shared" si="15"/>
        <v>6.94</v>
      </c>
      <c r="F285" s="34">
        <f t="shared" si="15"/>
        <v>35.92</v>
      </c>
      <c r="G285" s="34">
        <f t="shared" si="15"/>
        <v>497.94</v>
      </c>
      <c r="H285" s="34">
        <f t="shared" si="15"/>
        <v>0.2</v>
      </c>
      <c r="I285" s="34">
        <f t="shared" si="15"/>
        <v>39.380000000000003</v>
      </c>
      <c r="J285" s="34">
        <f t="shared" si="15"/>
        <v>71.88</v>
      </c>
      <c r="K285" s="34">
        <f t="shared" si="15"/>
        <v>0.87999999999999989</v>
      </c>
      <c r="L285" s="34">
        <f t="shared" si="15"/>
        <v>273.38</v>
      </c>
      <c r="M285" s="34">
        <f t="shared" si="15"/>
        <v>263.74</v>
      </c>
      <c r="N285" s="34">
        <f t="shared" si="15"/>
        <v>49.29</v>
      </c>
      <c r="O285" s="34">
        <f t="shared" si="15"/>
        <v>1.42</v>
      </c>
    </row>
    <row r="286" spans="1:15" x14ac:dyDescent="0.3">
      <c r="A286" s="78" t="s">
        <v>31</v>
      </c>
      <c r="B286" s="78"/>
      <c r="C286" s="36">
        <f t="shared" ref="C286:O286" si="16">C270+C280+C285</f>
        <v>1980</v>
      </c>
      <c r="D286" s="36">
        <f t="shared" si="16"/>
        <v>83.750000000000014</v>
      </c>
      <c r="E286" s="36">
        <f t="shared" si="16"/>
        <v>60.09</v>
      </c>
      <c r="F286" s="36">
        <f t="shared" si="16"/>
        <v>238.75</v>
      </c>
      <c r="G286" s="36">
        <f t="shared" si="16"/>
        <v>2056.9499999999998</v>
      </c>
      <c r="H286" s="36">
        <f t="shared" si="16"/>
        <v>1.07</v>
      </c>
      <c r="I286" s="36">
        <f t="shared" si="16"/>
        <v>190.97</v>
      </c>
      <c r="J286" s="36">
        <f t="shared" si="16"/>
        <v>771.81</v>
      </c>
      <c r="K286" s="36">
        <f t="shared" si="16"/>
        <v>10.559999999999999</v>
      </c>
      <c r="L286" s="36">
        <f t="shared" si="16"/>
        <v>698.08</v>
      </c>
      <c r="M286" s="36">
        <f t="shared" si="16"/>
        <v>1182.97</v>
      </c>
      <c r="N286" s="36">
        <f t="shared" si="16"/>
        <v>278.90000000000003</v>
      </c>
      <c r="O286" s="36">
        <f t="shared" si="16"/>
        <v>16.71</v>
      </c>
    </row>
    <row r="287" spans="1:15" x14ac:dyDescent="0.3">
      <c r="A287" s="2"/>
      <c r="B287" s="3"/>
      <c r="C287" s="3"/>
      <c r="D287" s="29"/>
      <c r="E287" s="29"/>
      <c r="F287" s="28"/>
      <c r="G287" s="28"/>
      <c r="H287" s="29"/>
      <c r="I287" s="29"/>
      <c r="J287" s="29"/>
      <c r="K287" s="29"/>
      <c r="L287" s="29"/>
      <c r="M287" s="29"/>
      <c r="N287" s="4"/>
      <c r="O287" s="1"/>
    </row>
    <row r="288" spans="1:15" x14ac:dyDescent="0.3">
      <c r="A288" s="2"/>
      <c r="B288" s="3"/>
      <c r="C288" s="29"/>
      <c r="D288" s="29"/>
      <c r="E288" s="29"/>
      <c r="F288" s="28"/>
      <c r="G288" s="28"/>
      <c r="H288" s="29"/>
      <c r="I288" s="29"/>
      <c r="J288" s="29"/>
      <c r="K288" s="29"/>
      <c r="L288" s="29"/>
      <c r="M288" s="29"/>
      <c r="N288" s="4"/>
      <c r="O288" s="1"/>
    </row>
    <row r="289" spans="1:15" x14ac:dyDescent="0.3">
      <c r="A289" s="81" t="s">
        <v>0</v>
      </c>
      <c r="B289" s="83" t="s">
        <v>1</v>
      </c>
      <c r="C289" s="83" t="s">
        <v>2</v>
      </c>
      <c r="D289" s="94" t="s">
        <v>3</v>
      </c>
      <c r="E289" s="95"/>
      <c r="F289" s="96"/>
      <c r="G289" s="83" t="s">
        <v>4</v>
      </c>
      <c r="H289" s="94" t="s">
        <v>5</v>
      </c>
      <c r="I289" s="95"/>
      <c r="J289" s="95"/>
      <c r="K289" s="96"/>
      <c r="L289" s="94" t="s">
        <v>6</v>
      </c>
      <c r="M289" s="95"/>
      <c r="N289" s="95"/>
      <c r="O289" s="96"/>
    </row>
    <row r="290" spans="1:15" x14ac:dyDescent="0.3">
      <c r="A290" s="82"/>
      <c r="B290" s="85"/>
      <c r="C290" s="85"/>
      <c r="D290" s="27" t="s">
        <v>7</v>
      </c>
      <c r="E290" s="27" t="s">
        <v>8</v>
      </c>
      <c r="F290" s="27" t="s">
        <v>9</v>
      </c>
      <c r="G290" s="85"/>
      <c r="H290" s="27" t="s">
        <v>10</v>
      </c>
      <c r="I290" s="27" t="s">
        <v>11</v>
      </c>
      <c r="J290" s="27" t="s">
        <v>12</v>
      </c>
      <c r="K290" s="27" t="s">
        <v>13</v>
      </c>
      <c r="L290" s="27" t="s">
        <v>14</v>
      </c>
      <c r="M290" s="27" t="s">
        <v>15</v>
      </c>
      <c r="N290" s="27" t="s">
        <v>16</v>
      </c>
      <c r="O290" s="27" t="s">
        <v>17</v>
      </c>
    </row>
    <row r="291" spans="1:15" x14ac:dyDescent="0.3">
      <c r="A291" s="9">
        <v>1</v>
      </c>
      <c r="B291" s="11">
        <v>2</v>
      </c>
      <c r="C291" s="9">
        <v>3</v>
      </c>
      <c r="D291" s="9">
        <v>4</v>
      </c>
      <c r="E291" s="9">
        <v>5</v>
      </c>
      <c r="F291" s="9">
        <v>6</v>
      </c>
      <c r="G291" s="9">
        <v>7</v>
      </c>
      <c r="H291" s="9">
        <v>8</v>
      </c>
      <c r="I291" s="9">
        <v>9</v>
      </c>
      <c r="J291" s="9">
        <v>10</v>
      </c>
      <c r="K291" s="9">
        <v>11</v>
      </c>
      <c r="L291" s="9">
        <v>12</v>
      </c>
      <c r="M291" s="9">
        <v>13</v>
      </c>
      <c r="N291" s="9">
        <v>14</v>
      </c>
      <c r="O291" s="9">
        <v>15</v>
      </c>
    </row>
    <row r="292" spans="1:15" x14ac:dyDescent="0.3">
      <c r="A292" s="19" t="s">
        <v>18</v>
      </c>
      <c r="B292" s="77" t="s">
        <v>19</v>
      </c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</row>
    <row r="293" spans="1:15" x14ac:dyDescent="0.3">
      <c r="A293" s="19" t="s">
        <v>20</v>
      </c>
      <c r="B293" s="77">
        <v>3</v>
      </c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</row>
    <row r="294" spans="1:15" x14ac:dyDescent="0.3">
      <c r="A294" s="79" t="s">
        <v>21</v>
      </c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</row>
    <row r="295" spans="1:15" x14ac:dyDescent="0.3">
      <c r="A295" s="5" t="s">
        <v>22</v>
      </c>
      <c r="B295" s="10" t="s">
        <v>245</v>
      </c>
      <c r="C295" s="13">
        <v>70</v>
      </c>
      <c r="D295" s="14">
        <v>16.3</v>
      </c>
      <c r="E295" s="15">
        <v>9.9499999999999993</v>
      </c>
      <c r="F295" s="15">
        <v>21.74</v>
      </c>
      <c r="G295" s="15">
        <v>241.55</v>
      </c>
      <c r="H295" s="15">
        <v>0.12</v>
      </c>
      <c r="I295" s="15">
        <v>0.14000000000000001</v>
      </c>
      <c r="J295" s="14">
        <v>63.9</v>
      </c>
      <c r="K295" s="15">
        <v>0.69</v>
      </c>
      <c r="L295" s="15">
        <v>189.95</v>
      </c>
      <c r="M295" s="14">
        <v>212.5</v>
      </c>
      <c r="N295" s="15">
        <v>29.95</v>
      </c>
      <c r="O295" s="15">
        <v>1.42</v>
      </c>
    </row>
    <row r="296" spans="1:15" x14ac:dyDescent="0.3">
      <c r="A296" s="5" t="s">
        <v>91</v>
      </c>
      <c r="B296" s="10" t="s">
        <v>178</v>
      </c>
      <c r="C296" s="13">
        <v>260</v>
      </c>
      <c r="D296" s="15">
        <v>7.89</v>
      </c>
      <c r="E296" s="15">
        <v>6.67</v>
      </c>
      <c r="F296" s="15">
        <v>45.67</v>
      </c>
      <c r="G296" s="13">
        <v>275</v>
      </c>
      <c r="H296" s="15">
        <v>0.18</v>
      </c>
      <c r="I296" s="14">
        <v>1.3</v>
      </c>
      <c r="J296" s="14">
        <v>44.5</v>
      </c>
      <c r="K296" s="15">
        <v>0.92</v>
      </c>
      <c r="L296" s="15">
        <v>142.44</v>
      </c>
      <c r="M296" s="14">
        <v>216.3</v>
      </c>
      <c r="N296" s="14">
        <v>41.2</v>
      </c>
      <c r="O296" s="15">
        <v>2.2799999999999998</v>
      </c>
    </row>
    <row r="297" spans="1:15" x14ac:dyDescent="0.3">
      <c r="A297" s="5" t="s">
        <v>23</v>
      </c>
      <c r="B297" s="10" t="s">
        <v>24</v>
      </c>
      <c r="C297" s="13">
        <v>200</v>
      </c>
      <c r="D297" s="15">
        <v>2.94</v>
      </c>
      <c r="E297" s="15">
        <v>2.54</v>
      </c>
      <c r="F297" s="15">
        <v>15.92</v>
      </c>
      <c r="G297" s="15">
        <v>99.04</v>
      </c>
      <c r="H297" s="15">
        <v>0.04</v>
      </c>
      <c r="I297" s="14">
        <v>1.3</v>
      </c>
      <c r="J297" s="13">
        <v>22</v>
      </c>
      <c r="K297" s="14">
        <v>0.1</v>
      </c>
      <c r="L297" s="15">
        <v>120.54</v>
      </c>
      <c r="M297" s="13">
        <v>90</v>
      </c>
      <c r="N297" s="15">
        <v>14.05</v>
      </c>
      <c r="O297" s="15">
        <v>0.13</v>
      </c>
    </row>
    <row r="298" spans="1:15" ht="16.5" customHeight="1" x14ac:dyDescent="0.3">
      <c r="A298" s="5" t="s">
        <v>58</v>
      </c>
      <c r="B298" s="10" t="s">
        <v>93</v>
      </c>
      <c r="C298" s="13">
        <v>150</v>
      </c>
      <c r="D298" s="14">
        <v>0.8</v>
      </c>
      <c r="E298" s="14">
        <v>0.2</v>
      </c>
      <c r="F298" s="14">
        <v>7.5</v>
      </c>
      <c r="G298" s="13">
        <v>38</v>
      </c>
      <c r="H298" s="15">
        <v>0.06</v>
      </c>
      <c r="I298" s="13">
        <v>38</v>
      </c>
      <c r="J298" s="13">
        <v>10</v>
      </c>
      <c r="K298" s="14">
        <v>0.2</v>
      </c>
      <c r="L298" s="13">
        <v>35</v>
      </c>
      <c r="M298" s="13">
        <v>17</v>
      </c>
      <c r="N298" s="13">
        <v>11</v>
      </c>
      <c r="O298" s="14">
        <v>0.1</v>
      </c>
    </row>
    <row r="299" spans="1:15" hidden="1" x14ac:dyDescent="0.3">
      <c r="A299" s="78" t="s">
        <v>26</v>
      </c>
      <c r="B299" s="78"/>
      <c r="C299" s="16">
        <f>SUM(C295:C298)</f>
        <v>680</v>
      </c>
      <c r="D299" s="15">
        <v>27.93</v>
      </c>
      <c r="E299" s="15">
        <v>19.36</v>
      </c>
      <c r="F299" s="15">
        <v>90.83</v>
      </c>
      <c r="G299" s="15">
        <v>653.59</v>
      </c>
      <c r="H299" s="14">
        <v>0.4</v>
      </c>
      <c r="I299" s="15">
        <v>40.74</v>
      </c>
      <c r="J299" s="14">
        <v>140.4</v>
      </c>
      <c r="K299" s="15">
        <v>1.91</v>
      </c>
      <c r="L299" s="15">
        <v>487.93</v>
      </c>
      <c r="M299" s="14">
        <v>535.79999999999995</v>
      </c>
      <c r="N299" s="14">
        <v>96.2</v>
      </c>
      <c r="O299" s="15">
        <v>3.93</v>
      </c>
    </row>
    <row r="300" spans="1:15" x14ac:dyDescent="0.3">
      <c r="A300" s="79" t="s">
        <v>27</v>
      </c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</row>
    <row r="301" spans="1:15" ht="27.6" x14ac:dyDescent="0.3">
      <c r="A301" s="5" t="s">
        <v>135</v>
      </c>
      <c r="B301" s="10" t="s">
        <v>136</v>
      </c>
      <c r="C301" s="13">
        <v>100</v>
      </c>
      <c r="D301" s="15">
        <v>1.56</v>
      </c>
      <c r="E301" s="15">
        <v>9.11</v>
      </c>
      <c r="F301" s="15">
        <v>6.11</v>
      </c>
      <c r="G301" s="15">
        <v>113.88</v>
      </c>
      <c r="H301" s="15">
        <v>0.02</v>
      </c>
      <c r="I301" s="14">
        <v>17.7</v>
      </c>
      <c r="J301" s="14">
        <v>0.8</v>
      </c>
      <c r="K301" s="15">
        <v>4.07</v>
      </c>
      <c r="L301" s="15">
        <v>40.369999999999997</v>
      </c>
      <c r="M301" s="15">
        <v>39.869999999999997</v>
      </c>
      <c r="N301" s="15">
        <v>17.649999999999999</v>
      </c>
      <c r="O301" s="15">
        <v>0.94</v>
      </c>
    </row>
    <row r="302" spans="1:15" x14ac:dyDescent="0.3">
      <c r="A302" s="5" t="s">
        <v>75</v>
      </c>
      <c r="B302" s="10" t="s">
        <v>137</v>
      </c>
      <c r="C302" s="13">
        <v>250</v>
      </c>
      <c r="D302" s="15">
        <v>8.3699999999999992</v>
      </c>
      <c r="E302" s="13">
        <v>6</v>
      </c>
      <c r="F302" s="15">
        <v>18.440000000000001</v>
      </c>
      <c r="G302" s="15">
        <v>163.05000000000001</v>
      </c>
      <c r="H302" s="15">
        <v>0.16</v>
      </c>
      <c r="I302" s="15">
        <v>11.45</v>
      </c>
      <c r="J302" s="15">
        <v>201.44</v>
      </c>
      <c r="K302" s="15">
        <v>1.54</v>
      </c>
      <c r="L302" s="15">
        <v>43.35</v>
      </c>
      <c r="M302" s="15">
        <v>131.88</v>
      </c>
      <c r="N302" s="15">
        <v>36.25</v>
      </c>
      <c r="O302" s="15">
        <v>1.74</v>
      </c>
    </row>
    <row r="303" spans="1:15" x14ac:dyDescent="0.3">
      <c r="A303" s="5" t="s">
        <v>138</v>
      </c>
      <c r="B303" s="10" t="s">
        <v>139</v>
      </c>
      <c r="C303" s="13">
        <v>100</v>
      </c>
      <c r="D303" s="15">
        <v>18.18</v>
      </c>
      <c r="E303" s="15">
        <v>5.03</v>
      </c>
      <c r="F303" s="15">
        <v>6.59</v>
      </c>
      <c r="G303" s="15">
        <v>144.47</v>
      </c>
      <c r="H303" s="15">
        <v>7.0000000000000007E-2</v>
      </c>
      <c r="I303" s="14">
        <v>1.4</v>
      </c>
      <c r="J303" s="14">
        <v>19.3</v>
      </c>
      <c r="K303" s="15">
        <v>1.91</v>
      </c>
      <c r="L303" s="15">
        <v>13.18</v>
      </c>
      <c r="M303" s="15">
        <v>141.05000000000001</v>
      </c>
      <c r="N303" s="14">
        <v>65.2</v>
      </c>
      <c r="O303" s="15">
        <v>1.38</v>
      </c>
    </row>
    <row r="304" spans="1:15" x14ac:dyDescent="0.3">
      <c r="A304" s="5" t="s">
        <v>103</v>
      </c>
      <c r="B304" s="10" t="s">
        <v>104</v>
      </c>
      <c r="C304" s="13">
        <v>180</v>
      </c>
      <c r="D304" s="15">
        <v>3.62</v>
      </c>
      <c r="E304" s="15">
        <v>6.51</v>
      </c>
      <c r="F304" s="15">
        <v>21.33</v>
      </c>
      <c r="G304" s="15">
        <v>159.66999999999999</v>
      </c>
      <c r="H304" s="15">
        <v>0.16</v>
      </c>
      <c r="I304" s="14">
        <v>45.8</v>
      </c>
      <c r="J304" s="15">
        <v>844.05</v>
      </c>
      <c r="K304" s="15">
        <v>3.03</v>
      </c>
      <c r="L304" s="15">
        <v>51.59</v>
      </c>
      <c r="M304" s="15">
        <v>101.24</v>
      </c>
      <c r="N304" s="15">
        <v>48.39</v>
      </c>
      <c r="O304" s="15">
        <v>1.62</v>
      </c>
    </row>
    <row r="305" spans="1:15" x14ac:dyDescent="0.3">
      <c r="A305" s="5" t="s">
        <v>28</v>
      </c>
      <c r="B305" s="10" t="s">
        <v>100</v>
      </c>
      <c r="C305" s="13">
        <v>200</v>
      </c>
      <c r="D305" s="15">
        <v>0.35</v>
      </c>
      <c r="E305" s="15">
        <v>0.08</v>
      </c>
      <c r="F305" s="15">
        <v>21.66</v>
      </c>
      <c r="G305" s="15">
        <v>86.04</v>
      </c>
      <c r="H305" s="15">
        <v>0.02</v>
      </c>
      <c r="I305" s="15">
        <v>0.35</v>
      </c>
      <c r="J305" s="14">
        <v>0.9</v>
      </c>
      <c r="K305" s="15">
        <v>0.08</v>
      </c>
      <c r="L305" s="15">
        <v>12.33</v>
      </c>
      <c r="M305" s="15">
        <v>19.350000000000001</v>
      </c>
      <c r="N305" s="14">
        <v>6.3</v>
      </c>
      <c r="O305" s="15">
        <v>0.48</v>
      </c>
    </row>
    <row r="306" spans="1:15" x14ac:dyDescent="0.3">
      <c r="A306" s="5"/>
      <c r="B306" s="10" t="s">
        <v>39</v>
      </c>
      <c r="C306" s="13">
        <v>40</v>
      </c>
      <c r="D306" s="14">
        <v>3.2</v>
      </c>
      <c r="E306" s="14">
        <v>0.4</v>
      </c>
      <c r="F306" s="14">
        <v>20.8</v>
      </c>
      <c r="G306" s="13">
        <v>100</v>
      </c>
      <c r="H306" s="15">
        <v>7.0000000000000007E-2</v>
      </c>
      <c r="I306" s="17"/>
      <c r="J306" s="17"/>
      <c r="K306" s="15">
        <v>0.52</v>
      </c>
      <c r="L306" s="14">
        <v>9.1999999999999993</v>
      </c>
      <c r="M306" s="14">
        <v>34.799999999999997</v>
      </c>
      <c r="N306" s="14">
        <v>13.2</v>
      </c>
      <c r="O306" s="14">
        <v>0.8</v>
      </c>
    </row>
    <row r="307" spans="1:15" x14ac:dyDescent="0.3">
      <c r="A307" s="5"/>
      <c r="B307" s="10" t="s">
        <v>50</v>
      </c>
      <c r="C307" s="13">
        <v>50</v>
      </c>
      <c r="D307" s="13">
        <v>3</v>
      </c>
      <c r="E307" s="14">
        <v>0.5</v>
      </c>
      <c r="F307" s="13">
        <v>21</v>
      </c>
      <c r="G307" s="13">
        <v>100</v>
      </c>
      <c r="H307" s="15">
        <v>0.09</v>
      </c>
      <c r="I307" s="17"/>
      <c r="J307" s="17"/>
      <c r="K307" s="14">
        <v>0.7</v>
      </c>
      <c r="L307" s="14">
        <v>14.5</v>
      </c>
      <c r="M307" s="13">
        <v>75</v>
      </c>
      <c r="N307" s="14">
        <v>23.5</v>
      </c>
      <c r="O307" s="15">
        <v>1.95</v>
      </c>
    </row>
    <row r="308" spans="1:15" x14ac:dyDescent="0.3">
      <c r="A308" s="78" t="s">
        <v>30</v>
      </c>
      <c r="B308" s="78"/>
      <c r="C308" s="16">
        <f>SUM(C301:C307)</f>
        <v>920</v>
      </c>
      <c r="D308" s="15">
        <v>38.28</v>
      </c>
      <c r="E308" s="15">
        <v>27.63</v>
      </c>
      <c r="F308" s="15">
        <v>115.93</v>
      </c>
      <c r="G308" s="15">
        <v>867.11</v>
      </c>
      <c r="H308" s="15">
        <v>0.59</v>
      </c>
      <c r="I308" s="14">
        <v>76.7</v>
      </c>
      <c r="J308" s="15">
        <v>1066.49</v>
      </c>
      <c r="K308" s="15">
        <v>11.85</v>
      </c>
      <c r="L308" s="15">
        <v>184.52</v>
      </c>
      <c r="M308" s="15">
        <v>543.19000000000005</v>
      </c>
      <c r="N308" s="15">
        <v>210.49</v>
      </c>
      <c r="O308" s="15">
        <v>8.91</v>
      </c>
    </row>
    <row r="309" spans="1:15" x14ac:dyDescent="0.3">
      <c r="A309" s="79" t="s">
        <v>170</v>
      </c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</row>
    <row r="310" spans="1:15" x14ac:dyDescent="0.3">
      <c r="A310" s="5" t="s">
        <v>171</v>
      </c>
      <c r="B310" s="10" t="s">
        <v>174</v>
      </c>
      <c r="C310" s="5">
        <v>70</v>
      </c>
      <c r="D310" s="34">
        <v>7.8</v>
      </c>
      <c r="E310" s="34">
        <v>4.2</v>
      </c>
      <c r="F310" s="35">
        <v>12.5</v>
      </c>
      <c r="G310" s="34">
        <v>319.89999999999998</v>
      </c>
      <c r="H310" s="35">
        <v>0.1</v>
      </c>
      <c r="I310" s="34">
        <v>0.08</v>
      </c>
      <c r="J310" s="34">
        <v>39.880000000000003</v>
      </c>
      <c r="K310" s="34">
        <v>0.57999999999999996</v>
      </c>
      <c r="L310" s="34">
        <v>117.84</v>
      </c>
      <c r="M310" s="34">
        <v>156.74</v>
      </c>
      <c r="N310" s="34">
        <v>24.24</v>
      </c>
      <c r="O310" s="34">
        <v>1.19</v>
      </c>
    </row>
    <row r="311" spans="1:15" x14ac:dyDescent="0.3">
      <c r="A311" s="5" t="s">
        <v>105</v>
      </c>
      <c r="B311" s="10" t="s">
        <v>176</v>
      </c>
      <c r="C311" s="5">
        <v>200</v>
      </c>
      <c r="D311" s="34">
        <v>2.94</v>
      </c>
      <c r="E311" s="34">
        <v>2.54</v>
      </c>
      <c r="F311" s="34">
        <v>15.92</v>
      </c>
      <c r="G311" s="34">
        <v>99.04</v>
      </c>
      <c r="H311" s="34">
        <v>0.04</v>
      </c>
      <c r="I311" s="35">
        <v>1.3</v>
      </c>
      <c r="J311" s="5">
        <v>22</v>
      </c>
      <c r="K311" s="35">
        <v>0.1</v>
      </c>
      <c r="L311" s="34">
        <v>120.54</v>
      </c>
      <c r="M311" s="5">
        <v>90</v>
      </c>
      <c r="N311" s="34">
        <v>14.05</v>
      </c>
      <c r="O311" s="34">
        <v>0.13</v>
      </c>
    </row>
    <row r="312" spans="1:15" x14ac:dyDescent="0.3">
      <c r="A312" s="5">
        <v>338</v>
      </c>
      <c r="B312" s="10" t="s">
        <v>93</v>
      </c>
      <c r="C312" s="5">
        <v>150</v>
      </c>
      <c r="D312" s="35">
        <v>0.8</v>
      </c>
      <c r="E312" s="35">
        <v>0.2</v>
      </c>
      <c r="F312" s="35">
        <v>7.5</v>
      </c>
      <c r="G312" s="5">
        <v>79</v>
      </c>
      <c r="H312" s="34">
        <v>0.06</v>
      </c>
      <c r="I312" s="5">
        <v>38</v>
      </c>
      <c r="J312" s="5">
        <v>10</v>
      </c>
      <c r="K312" s="35">
        <v>0.2</v>
      </c>
      <c r="L312" s="5">
        <v>35</v>
      </c>
      <c r="M312" s="5">
        <v>17</v>
      </c>
      <c r="N312" s="5">
        <v>11</v>
      </c>
      <c r="O312" s="35">
        <v>0.1</v>
      </c>
    </row>
    <row r="313" spans="1:15" x14ac:dyDescent="0.3">
      <c r="A313" s="78" t="s">
        <v>173</v>
      </c>
      <c r="B313" s="78"/>
      <c r="C313" s="9">
        <f>SUM(C310:C312)</f>
        <v>420</v>
      </c>
      <c r="D313" s="34">
        <f t="shared" ref="D313:O313" si="17">SUM(D310:D312)</f>
        <v>11.540000000000001</v>
      </c>
      <c r="E313" s="34">
        <f t="shared" si="17"/>
        <v>6.94</v>
      </c>
      <c r="F313" s="34">
        <f t="shared" si="17"/>
        <v>35.92</v>
      </c>
      <c r="G313" s="34">
        <f t="shared" si="17"/>
        <v>497.94</v>
      </c>
      <c r="H313" s="34">
        <f t="shared" si="17"/>
        <v>0.2</v>
      </c>
      <c r="I313" s="34">
        <f t="shared" si="17"/>
        <v>39.380000000000003</v>
      </c>
      <c r="J313" s="34">
        <f t="shared" si="17"/>
        <v>71.88</v>
      </c>
      <c r="K313" s="34">
        <f t="shared" si="17"/>
        <v>0.87999999999999989</v>
      </c>
      <c r="L313" s="34">
        <f t="shared" si="17"/>
        <v>273.38</v>
      </c>
      <c r="M313" s="34">
        <f t="shared" si="17"/>
        <v>263.74</v>
      </c>
      <c r="N313" s="34">
        <f t="shared" si="17"/>
        <v>49.29</v>
      </c>
      <c r="O313" s="34">
        <f t="shared" si="17"/>
        <v>1.42</v>
      </c>
    </row>
    <row r="314" spans="1:15" x14ac:dyDescent="0.3">
      <c r="A314" s="78" t="s">
        <v>31</v>
      </c>
      <c r="B314" s="78"/>
      <c r="C314" s="36">
        <f>C299+C308+C313</f>
        <v>2020</v>
      </c>
      <c r="D314" s="36">
        <f t="shared" ref="D314:O314" si="18">D300+D308+D313</f>
        <v>49.82</v>
      </c>
      <c r="E314" s="36">
        <f t="shared" si="18"/>
        <v>34.57</v>
      </c>
      <c r="F314" s="36">
        <f t="shared" si="18"/>
        <v>151.85000000000002</v>
      </c>
      <c r="G314" s="36">
        <f>G299+G308+G313</f>
        <v>2018.64</v>
      </c>
      <c r="H314" s="36">
        <f t="shared" si="18"/>
        <v>0.79</v>
      </c>
      <c r="I314" s="36">
        <f t="shared" si="18"/>
        <v>116.08000000000001</v>
      </c>
      <c r="J314" s="36">
        <f t="shared" si="18"/>
        <v>1138.3699999999999</v>
      </c>
      <c r="K314" s="36">
        <f t="shared" si="18"/>
        <v>12.73</v>
      </c>
      <c r="L314" s="36">
        <f t="shared" si="18"/>
        <v>457.9</v>
      </c>
      <c r="M314" s="36">
        <f t="shared" si="18"/>
        <v>806.93000000000006</v>
      </c>
      <c r="N314" s="36">
        <f t="shared" si="18"/>
        <v>259.78000000000003</v>
      </c>
      <c r="O314" s="36">
        <f t="shared" si="18"/>
        <v>10.33</v>
      </c>
    </row>
    <row r="315" spans="1:15" x14ac:dyDescent="0.3">
      <c r="A315" s="2"/>
      <c r="B315" s="3"/>
      <c r="C315" s="3"/>
      <c r="D315" s="7"/>
      <c r="E315" s="7"/>
      <c r="F315" s="6"/>
      <c r="G315" s="6"/>
      <c r="H315" s="7"/>
      <c r="I315" s="7"/>
      <c r="J315" s="7"/>
      <c r="K315" s="7"/>
      <c r="L315" s="7"/>
      <c r="M315" s="7"/>
      <c r="N315" s="4"/>
      <c r="O315" s="1"/>
    </row>
    <row r="316" spans="1:15" x14ac:dyDescent="0.3">
      <c r="A316" s="2"/>
      <c r="B316" s="3"/>
      <c r="C316" s="7"/>
      <c r="D316" s="7"/>
      <c r="E316" s="7"/>
      <c r="F316" s="6"/>
      <c r="G316" s="6"/>
      <c r="H316" s="7"/>
      <c r="I316" s="7"/>
      <c r="J316" s="7"/>
      <c r="K316" s="7"/>
      <c r="L316" s="7"/>
      <c r="M316" s="7"/>
      <c r="N316" s="4"/>
      <c r="O316" s="1"/>
    </row>
    <row r="317" spans="1:15" x14ac:dyDescent="0.3">
      <c r="A317" s="81" t="s">
        <v>0</v>
      </c>
      <c r="B317" s="83" t="s">
        <v>1</v>
      </c>
      <c r="C317" s="83" t="s">
        <v>2</v>
      </c>
      <c r="D317" s="80" t="s">
        <v>3</v>
      </c>
      <c r="E317" s="80"/>
      <c r="F317" s="80"/>
      <c r="G317" s="83" t="s">
        <v>4</v>
      </c>
      <c r="H317" s="80" t="s">
        <v>5</v>
      </c>
      <c r="I317" s="80"/>
      <c r="J317" s="80"/>
      <c r="K317" s="80"/>
      <c r="L317" s="80" t="s">
        <v>6</v>
      </c>
      <c r="M317" s="80"/>
      <c r="N317" s="80"/>
      <c r="O317" s="80"/>
    </row>
    <row r="318" spans="1:15" x14ac:dyDescent="0.3">
      <c r="A318" s="82"/>
      <c r="B318" s="84"/>
      <c r="C318" s="85"/>
      <c r="D318" s="8" t="s">
        <v>7</v>
      </c>
      <c r="E318" s="8" t="s">
        <v>8</v>
      </c>
      <c r="F318" s="8" t="s">
        <v>9</v>
      </c>
      <c r="G318" s="85"/>
      <c r="H318" s="8" t="s">
        <v>10</v>
      </c>
      <c r="I318" s="8" t="s">
        <v>11</v>
      </c>
      <c r="J318" s="8" t="s">
        <v>12</v>
      </c>
      <c r="K318" s="8" t="s">
        <v>13</v>
      </c>
      <c r="L318" s="8" t="s">
        <v>14</v>
      </c>
      <c r="M318" s="8" t="s">
        <v>15</v>
      </c>
      <c r="N318" s="8" t="s">
        <v>16</v>
      </c>
      <c r="O318" s="8" t="s">
        <v>17</v>
      </c>
    </row>
    <row r="319" spans="1:15" x14ac:dyDescent="0.3">
      <c r="A319" s="9">
        <v>1</v>
      </c>
      <c r="B319" s="11">
        <v>2</v>
      </c>
      <c r="C319" s="9">
        <v>3</v>
      </c>
      <c r="D319" s="9">
        <v>4</v>
      </c>
      <c r="E319" s="9">
        <v>5</v>
      </c>
      <c r="F319" s="9">
        <v>6</v>
      </c>
      <c r="G319" s="9">
        <v>7</v>
      </c>
      <c r="H319" s="9">
        <v>8</v>
      </c>
      <c r="I319" s="9">
        <v>9</v>
      </c>
      <c r="J319" s="9">
        <v>10</v>
      </c>
      <c r="K319" s="9">
        <v>11</v>
      </c>
      <c r="L319" s="9">
        <v>12</v>
      </c>
      <c r="M319" s="9">
        <v>13</v>
      </c>
      <c r="N319" s="9">
        <v>14</v>
      </c>
      <c r="O319" s="9">
        <v>15</v>
      </c>
    </row>
    <row r="320" spans="1:15" x14ac:dyDescent="0.3">
      <c r="A320" s="19" t="s">
        <v>18</v>
      </c>
      <c r="B320" s="77" t="s">
        <v>32</v>
      </c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</row>
    <row r="321" spans="1:15" ht="20.25" customHeight="1" x14ac:dyDescent="0.3">
      <c r="A321" s="19" t="s">
        <v>20</v>
      </c>
      <c r="B321" s="77">
        <v>3</v>
      </c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</row>
    <row r="322" spans="1:15" ht="17.25" customHeight="1" x14ac:dyDescent="0.3">
      <c r="A322" s="79" t="s">
        <v>21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</row>
    <row r="323" spans="1:15" x14ac:dyDescent="0.3">
      <c r="A323" s="22" t="s">
        <v>33</v>
      </c>
      <c r="B323" s="23" t="s">
        <v>34</v>
      </c>
      <c r="C323" s="13">
        <v>100</v>
      </c>
      <c r="D323" s="14">
        <v>1.3</v>
      </c>
      <c r="E323" s="14">
        <v>5.0999999999999996</v>
      </c>
      <c r="F323" s="14">
        <v>6.9</v>
      </c>
      <c r="G323" s="15">
        <v>11</v>
      </c>
      <c r="H323" s="15">
        <v>0.06</v>
      </c>
      <c r="I323" s="13">
        <v>5</v>
      </c>
      <c r="J323" s="13">
        <v>2000</v>
      </c>
      <c r="K323" s="14">
        <v>2.6</v>
      </c>
      <c r="L323" s="14">
        <v>28.1</v>
      </c>
      <c r="M323" s="15">
        <v>55.33</v>
      </c>
      <c r="N323" s="15">
        <v>38.07</v>
      </c>
      <c r="O323" s="15">
        <v>0.71</v>
      </c>
    </row>
    <row r="324" spans="1:15" ht="25.5" customHeight="1" x14ac:dyDescent="0.3">
      <c r="A324" s="22" t="s">
        <v>35</v>
      </c>
      <c r="B324" s="23" t="s">
        <v>36</v>
      </c>
      <c r="C324" s="13">
        <v>240</v>
      </c>
      <c r="D324" s="15">
        <v>23.08</v>
      </c>
      <c r="E324" s="15">
        <v>15.96</v>
      </c>
      <c r="F324" s="15">
        <v>40.69</v>
      </c>
      <c r="G324" s="15">
        <v>395.06</v>
      </c>
      <c r="H324" s="15">
        <v>0.15</v>
      </c>
      <c r="I324" s="14">
        <v>3.2</v>
      </c>
      <c r="J324" s="14">
        <v>774.7</v>
      </c>
      <c r="K324" s="15">
        <v>3.46</v>
      </c>
      <c r="L324" s="15">
        <v>27.79</v>
      </c>
      <c r="M324" s="15">
        <v>274.95999999999998</v>
      </c>
      <c r="N324" s="15">
        <v>60.23</v>
      </c>
      <c r="O324" s="15">
        <v>1.62</v>
      </c>
    </row>
    <row r="325" spans="1:15" ht="27" customHeight="1" x14ac:dyDescent="0.3">
      <c r="A325" s="22" t="s">
        <v>37</v>
      </c>
      <c r="B325" s="23" t="s">
        <v>38</v>
      </c>
      <c r="C325" s="13">
        <v>200</v>
      </c>
      <c r="D325" s="15">
        <v>0.26</v>
      </c>
      <c r="E325" s="15">
        <v>0.03</v>
      </c>
      <c r="F325" s="15">
        <v>11.26</v>
      </c>
      <c r="G325" s="15">
        <v>47.79</v>
      </c>
      <c r="H325" s="17"/>
      <c r="I325" s="14">
        <v>2.9</v>
      </c>
      <c r="J325" s="14">
        <v>0.5</v>
      </c>
      <c r="K325" s="15">
        <v>0.01</v>
      </c>
      <c r="L325" s="15">
        <v>8.08</v>
      </c>
      <c r="M325" s="15">
        <v>9.7799999999999994</v>
      </c>
      <c r="N325" s="15">
        <v>5.24</v>
      </c>
      <c r="O325" s="14">
        <v>0.9</v>
      </c>
    </row>
    <row r="326" spans="1:15" x14ac:dyDescent="0.3">
      <c r="A326" s="22"/>
      <c r="B326" s="23" t="s">
        <v>39</v>
      </c>
      <c r="C326" s="13">
        <v>70</v>
      </c>
      <c r="D326" s="13">
        <v>4</v>
      </c>
      <c r="E326" s="14">
        <v>0.5</v>
      </c>
      <c r="F326" s="13">
        <v>26</v>
      </c>
      <c r="G326" s="13">
        <v>195</v>
      </c>
      <c r="H326" s="15">
        <v>0.08</v>
      </c>
      <c r="I326" s="17"/>
      <c r="J326" s="17"/>
      <c r="K326" s="15">
        <v>0.65</v>
      </c>
      <c r="L326" s="14">
        <v>11.5</v>
      </c>
      <c r="M326" s="14">
        <v>43.5</v>
      </c>
      <c r="N326" s="14">
        <v>16.5</v>
      </c>
      <c r="O326" s="13">
        <v>1</v>
      </c>
    </row>
    <row r="327" spans="1:15" x14ac:dyDescent="0.3">
      <c r="A327" s="78" t="s">
        <v>26</v>
      </c>
      <c r="B327" s="78"/>
      <c r="C327" s="16">
        <f>SUM(C323:C326)</f>
        <v>610</v>
      </c>
      <c r="D327" s="15">
        <v>28.64</v>
      </c>
      <c r="E327" s="15">
        <v>21.59</v>
      </c>
      <c r="F327" s="15">
        <v>84.85</v>
      </c>
      <c r="G327" s="14">
        <v>648.85</v>
      </c>
      <c r="H327" s="15">
        <v>0.28999999999999998</v>
      </c>
      <c r="I327" s="14">
        <v>11.1</v>
      </c>
      <c r="J327" s="14">
        <v>2775.2</v>
      </c>
      <c r="K327" s="15">
        <v>6.72</v>
      </c>
      <c r="L327" s="15">
        <v>75.47</v>
      </c>
      <c r="M327" s="15">
        <v>383.57</v>
      </c>
      <c r="N327" s="15">
        <v>120.04</v>
      </c>
      <c r="O327" s="15">
        <v>4.2300000000000004</v>
      </c>
    </row>
    <row r="328" spans="1:15" x14ac:dyDescent="0.3">
      <c r="A328" s="79" t="s">
        <v>27</v>
      </c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</row>
    <row r="329" spans="1:15" x14ac:dyDescent="0.3">
      <c r="A329" s="22" t="s">
        <v>40</v>
      </c>
      <c r="B329" s="23" t="s">
        <v>41</v>
      </c>
      <c r="C329" s="13">
        <v>100</v>
      </c>
      <c r="D329" s="15">
        <v>1.63</v>
      </c>
      <c r="E329" s="15">
        <v>3.87</v>
      </c>
      <c r="F329" s="15">
        <v>9.75</v>
      </c>
      <c r="G329" s="15">
        <v>79.930000000000007</v>
      </c>
      <c r="H329" s="15">
        <v>7.0000000000000007E-2</v>
      </c>
      <c r="I329" s="15">
        <v>9.2799999999999994</v>
      </c>
      <c r="J329" s="14">
        <v>536.29999999999995</v>
      </c>
      <c r="K329" s="15">
        <v>1.62</v>
      </c>
      <c r="L329" s="13">
        <v>18</v>
      </c>
      <c r="M329" s="15">
        <v>48.43</v>
      </c>
      <c r="N329" s="15">
        <v>22.47</v>
      </c>
      <c r="O329" s="15">
        <v>0.62</v>
      </c>
    </row>
    <row r="330" spans="1:15" x14ac:dyDescent="0.3">
      <c r="A330" s="22" t="s">
        <v>42</v>
      </c>
      <c r="B330" s="23" t="s">
        <v>181</v>
      </c>
      <c r="C330" s="13">
        <v>260</v>
      </c>
      <c r="D330" s="15">
        <v>4.28</v>
      </c>
      <c r="E330" s="15">
        <v>6.44</v>
      </c>
      <c r="F330" s="15">
        <v>12.83</v>
      </c>
      <c r="G330" s="15">
        <v>127.05</v>
      </c>
      <c r="H330" s="15">
        <v>0.05</v>
      </c>
      <c r="I330" s="15">
        <v>19.04</v>
      </c>
      <c r="J330" s="14">
        <v>211.9</v>
      </c>
      <c r="K330" s="15">
        <v>1.52</v>
      </c>
      <c r="L330" s="15">
        <v>44.05</v>
      </c>
      <c r="M330" s="14">
        <v>53.5</v>
      </c>
      <c r="N330" s="15">
        <v>23.59</v>
      </c>
      <c r="O330" s="15">
        <v>1.0900000000000001</v>
      </c>
    </row>
    <row r="331" spans="1:15" x14ac:dyDescent="0.3">
      <c r="A331" s="22" t="s">
        <v>44</v>
      </c>
      <c r="B331" s="23" t="s">
        <v>45</v>
      </c>
      <c r="C331" s="13">
        <v>100</v>
      </c>
      <c r="D331" s="15">
        <v>12.17</v>
      </c>
      <c r="E331" s="15">
        <v>14.12</v>
      </c>
      <c r="F331" s="15">
        <v>3.66</v>
      </c>
      <c r="G331" s="15">
        <v>194.15</v>
      </c>
      <c r="H331" s="15">
        <v>0.53</v>
      </c>
      <c r="I331" s="15">
        <v>2.82</v>
      </c>
      <c r="J331" s="15">
        <v>121.34</v>
      </c>
      <c r="K331" s="15">
        <v>1.1200000000000001</v>
      </c>
      <c r="L331" s="15">
        <v>16.079999999999998</v>
      </c>
      <c r="M331" s="15">
        <v>134.19</v>
      </c>
      <c r="N331" s="15">
        <v>17.37</v>
      </c>
      <c r="O331" s="15">
        <v>0.92</v>
      </c>
    </row>
    <row r="332" spans="1:15" x14ac:dyDescent="0.3">
      <c r="A332" s="22" t="s">
        <v>46</v>
      </c>
      <c r="B332" s="23" t="s">
        <v>47</v>
      </c>
      <c r="C332" s="13">
        <v>180</v>
      </c>
      <c r="D332" s="14">
        <v>7.6</v>
      </c>
      <c r="E332" s="15">
        <v>5.61</v>
      </c>
      <c r="F332" s="15">
        <v>34.33</v>
      </c>
      <c r="G332" s="15">
        <v>187.85</v>
      </c>
      <c r="H332" s="15">
        <v>0.26</v>
      </c>
      <c r="I332" s="17"/>
      <c r="J332" s="14">
        <v>23.7</v>
      </c>
      <c r="K332" s="15">
        <v>0.53</v>
      </c>
      <c r="L332" s="15">
        <v>15.04</v>
      </c>
      <c r="M332" s="15">
        <v>180.68</v>
      </c>
      <c r="N332" s="15">
        <v>120.14</v>
      </c>
      <c r="O332" s="15">
        <v>4.04</v>
      </c>
    </row>
    <row r="333" spans="1:15" x14ac:dyDescent="0.3">
      <c r="A333" s="22" t="s">
        <v>48</v>
      </c>
      <c r="B333" s="23" t="s">
        <v>49</v>
      </c>
      <c r="C333" s="13">
        <v>200</v>
      </c>
      <c r="D333" s="15">
        <v>0.54</v>
      </c>
      <c r="E333" s="15">
        <v>0.22</v>
      </c>
      <c r="F333" s="15">
        <v>18.71</v>
      </c>
      <c r="G333" s="15">
        <v>89.33</v>
      </c>
      <c r="H333" s="15">
        <v>0.01</v>
      </c>
      <c r="I333" s="13">
        <v>160</v>
      </c>
      <c r="J333" s="15">
        <v>130.72</v>
      </c>
      <c r="K333" s="15">
        <v>0.61</v>
      </c>
      <c r="L333" s="15">
        <v>9.93</v>
      </c>
      <c r="M333" s="15">
        <v>2.72</v>
      </c>
      <c r="N333" s="15">
        <v>2.72</v>
      </c>
      <c r="O333" s="15">
        <v>0.51</v>
      </c>
    </row>
    <row r="334" spans="1:15" x14ac:dyDescent="0.3">
      <c r="A334" s="22"/>
      <c r="B334" s="23" t="s">
        <v>39</v>
      </c>
      <c r="C334" s="13">
        <v>40</v>
      </c>
      <c r="D334" s="14">
        <v>3.2</v>
      </c>
      <c r="E334" s="14">
        <v>0.4</v>
      </c>
      <c r="F334" s="14">
        <v>20.8</v>
      </c>
      <c r="G334" s="13">
        <v>100</v>
      </c>
      <c r="H334" s="15">
        <v>7.0000000000000007E-2</v>
      </c>
      <c r="I334" s="17"/>
      <c r="J334" s="17"/>
      <c r="K334" s="15">
        <v>0.52</v>
      </c>
      <c r="L334" s="14">
        <v>9.1999999999999993</v>
      </c>
      <c r="M334" s="14">
        <v>34.799999999999997</v>
      </c>
      <c r="N334" s="14">
        <v>13.2</v>
      </c>
      <c r="O334" s="14">
        <v>0.8</v>
      </c>
    </row>
    <row r="335" spans="1:15" x14ac:dyDescent="0.3">
      <c r="A335" s="22"/>
      <c r="B335" s="23" t="s">
        <v>50</v>
      </c>
      <c r="C335" s="13">
        <v>50</v>
      </c>
      <c r="D335" s="13">
        <v>3</v>
      </c>
      <c r="E335" s="14">
        <v>0.5</v>
      </c>
      <c r="F335" s="13">
        <v>21</v>
      </c>
      <c r="G335" s="13">
        <v>100</v>
      </c>
      <c r="H335" s="15">
        <v>0.09</v>
      </c>
      <c r="I335" s="17"/>
      <c r="J335" s="17"/>
      <c r="K335" s="14">
        <v>0.7</v>
      </c>
      <c r="L335" s="14">
        <v>14.5</v>
      </c>
      <c r="M335" s="13">
        <v>75</v>
      </c>
      <c r="N335" s="14">
        <v>23.5</v>
      </c>
      <c r="O335" s="15">
        <v>1.95</v>
      </c>
    </row>
    <row r="336" spans="1:15" x14ac:dyDescent="0.3">
      <c r="A336" s="78" t="s">
        <v>30</v>
      </c>
      <c r="B336" s="78"/>
      <c r="C336" s="16">
        <v>930</v>
      </c>
      <c r="D336" s="15">
        <v>32.42</v>
      </c>
      <c r="E336" s="15">
        <v>31.16</v>
      </c>
      <c r="F336" s="15">
        <v>121.08</v>
      </c>
      <c r="G336" s="15">
        <f>SUM(G329:G335)</f>
        <v>878.31000000000006</v>
      </c>
      <c r="H336" s="15">
        <v>1.08</v>
      </c>
      <c r="I336" s="15">
        <v>191.14</v>
      </c>
      <c r="J336" s="15">
        <v>1023.96</v>
      </c>
      <c r="K336" s="15">
        <v>6.62</v>
      </c>
      <c r="L336" s="14">
        <v>126.8</v>
      </c>
      <c r="M336" s="15">
        <v>529.32000000000005</v>
      </c>
      <c r="N336" s="15">
        <v>222.99</v>
      </c>
      <c r="O336" s="15">
        <v>9.93</v>
      </c>
    </row>
    <row r="337" spans="1:15" x14ac:dyDescent="0.3">
      <c r="A337" s="79" t="s">
        <v>170</v>
      </c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</row>
    <row r="338" spans="1:15" x14ac:dyDescent="0.3">
      <c r="A338" s="5" t="s">
        <v>171</v>
      </c>
      <c r="B338" s="10" t="s">
        <v>174</v>
      </c>
      <c r="C338" s="5">
        <v>70</v>
      </c>
      <c r="D338" s="34">
        <v>7.8</v>
      </c>
      <c r="E338" s="34">
        <v>4.2</v>
      </c>
      <c r="F338" s="35">
        <v>12.5</v>
      </c>
      <c r="G338" s="34">
        <v>319.89999999999998</v>
      </c>
      <c r="H338" s="35">
        <v>0.1</v>
      </c>
      <c r="I338" s="34">
        <v>0.08</v>
      </c>
      <c r="J338" s="34">
        <v>39.880000000000003</v>
      </c>
      <c r="K338" s="34">
        <v>0.57999999999999996</v>
      </c>
      <c r="L338" s="34">
        <v>117.84</v>
      </c>
      <c r="M338" s="34">
        <v>156.74</v>
      </c>
      <c r="N338" s="34">
        <v>24.24</v>
      </c>
      <c r="O338" s="34">
        <v>1.19</v>
      </c>
    </row>
    <row r="339" spans="1:15" x14ac:dyDescent="0.3">
      <c r="A339" s="5" t="s">
        <v>179</v>
      </c>
      <c r="B339" s="10" t="s">
        <v>180</v>
      </c>
      <c r="C339" s="5">
        <v>200</v>
      </c>
      <c r="D339" s="34">
        <v>2.94</v>
      </c>
      <c r="E339" s="34">
        <v>2.54</v>
      </c>
      <c r="F339" s="34">
        <v>15.92</v>
      </c>
      <c r="G339" s="34">
        <v>99.04</v>
      </c>
      <c r="H339" s="34">
        <v>0.04</v>
      </c>
      <c r="I339" s="35">
        <v>1.3</v>
      </c>
      <c r="J339" s="5">
        <v>22</v>
      </c>
      <c r="K339" s="35">
        <v>0.1</v>
      </c>
      <c r="L339" s="34">
        <v>120.54</v>
      </c>
      <c r="M339" s="5">
        <v>90</v>
      </c>
      <c r="N339" s="34">
        <v>14.05</v>
      </c>
      <c r="O339" s="34">
        <v>0.13</v>
      </c>
    </row>
    <row r="340" spans="1:15" x14ac:dyDescent="0.3">
      <c r="A340" s="5" t="s">
        <v>171</v>
      </c>
      <c r="B340" s="10" t="s">
        <v>25</v>
      </c>
      <c r="C340" s="5">
        <v>200</v>
      </c>
      <c r="D340" s="35">
        <v>0.8</v>
      </c>
      <c r="E340" s="35">
        <v>0.2</v>
      </c>
      <c r="F340" s="35">
        <v>7.5</v>
      </c>
      <c r="G340" s="5">
        <v>128</v>
      </c>
      <c r="H340" s="34">
        <v>0.06</v>
      </c>
      <c r="I340" s="5">
        <v>38</v>
      </c>
      <c r="J340" s="5">
        <v>10</v>
      </c>
      <c r="K340" s="35">
        <v>0.2</v>
      </c>
      <c r="L340" s="5">
        <v>35</v>
      </c>
      <c r="M340" s="5">
        <v>17</v>
      </c>
      <c r="N340" s="5">
        <v>11</v>
      </c>
      <c r="O340" s="35">
        <v>0.1</v>
      </c>
    </row>
    <row r="341" spans="1:15" x14ac:dyDescent="0.3">
      <c r="A341" s="78" t="s">
        <v>173</v>
      </c>
      <c r="B341" s="78"/>
      <c r="C341" s="9">
        <f>SUM(C338:C340)</f>
        <v>470</v>
      </c>
      <c r="D341" s="34">
        <f t="shared" ref="D341:O341" si="19">SUM(D338:D340)</f>
        <v>11.540000000000001</v>
      </c>
      <c r="E341" s="34">
        <f t="shared" si="19"/>
        <v>6.94</v>
      </c>
      <c r="F341" s="34">
        <f t="shared" si="19"/>
        <v>35.92</v>
      </c>
      <c r="G341" s="34">
        <f t="shared" si="19"/>
        <v>546.94000000000005</v>
      </c>
      <c r="H341" s="34">
        <f t="shared" si="19"/>
        <v>0.2</v>
      </c>
      <c r="I341" s="34">
        <f t="shared" si="19"/>
        <v>39.380000000000003</v>
      </c>
      <c r="J341" s="34">
        <f t="shared" si="19"/>
        <v>71.88</v>
      </c>
      <c r="K341" s="34">
        <f t="shared" si="19"/>
        <v>0.87999999999999989</v>
      </c>
      <c r="L341" s="34">
        <f t="shared" si="19"/>
        <v>273.38</v>
      </c>
      <c r="M341" s="34">
        <f t="shared" si="19"/>
        <v>263.74</v>
      </c>
      <c r="N341" s="34">
        <f t="shared" si="19"/>
        <v>49.29</v>
      </c>
      <c r="O341" s="34">
        <f t="shared" si="19"/>
        <v>1.42</v>
      </c>
    </row>
    <row r="342" spans="1:15" x14ac:dyDescent="0.3">
      <c r="A342" s="78" t="s">
        <v>31</v>
      </c>
      <c r="B342" s="78"/>
      <c r="C342" s="36">
        <f>C327+C336+C341</f>
        <v>2010</v>
      </c>
      <c r="D342" s="36">
        <f t="shared" ref="D342:O342" si="20">D328+D336+D341</f>
        <v>43.96</v>
      </c>
      <c r="E342" s="36">
        <f t="shared" si="20"/>
        <v>38.1</v>
      </c>
      <c r="F342" s="36">
        <f t="shared" si="20"/>
        <v>157</v>
      </c>
      <c r="G342" s="36">
        <f>G327+G336+G341</f>
        <v>2074.1000000000004</v>
      </c>
      <c r="H342" s="36">
        <f t="shared" si="20"/>
        <v>1.28</v>
      </c>
      <c r="I342" s="36">
        <f t="shared" si="20"/>
        <v>230.51999999999998</v>
      </c>
      <c r="J342" s="36">
        <f t="shared" si="20"/>
        <v>1095.8400000000001</v>
      </c>
      <c r="K342" s="36">
        <f t="shared" si="20"/>
        <v>7.5</v>
      </c>
      <c r="L342" s="36">
        <f t="shared" si="20"/>
        <v>400.18</v>
      </c>
      <c r="M342" s="36">
        <f t="shared" si="20"/>
        <v>793.06000000000006</v>
      </c>
      <c r="N342" s="36">
        <f t="shared" si="20"/>
        <v>272.28000000000003</v>
      </c>
      <c r="O342" s="36">
        <f t="shared" si="20"/>
        <v>11.35</v>
      </c>
    </row>
    <row r="343" spans="1:15" x14ac:dyDescent="0.3">
      <c r="A343" s="2"/>
      <c r="B343" s="3"/>
      <c r="C343" s="3"/>
      <c r="D343" s="7"/>
      <c r="E343" s="7"/>
      <c r="F343" s="6"/>
      <c r="G343" s="6"/>
      <c r="H343" s="7"/>
      <c r="I343" s="7"/>
      <c r="J343" s="7"/>
      <c r="K343" s="7"/>
      <c r="L343" s="7"/>
      <c r="M343" s="7"/>
      <c r="N343" s="4"/>
      <c r="O343" s="1"/>
    </row>
    <row r="344" spans="1:15" x14ac:dyDescent="0.3">
      <c r="A344" s="2"/>
      <c r="B344" s="3"/>
      <c r="C344" s="7"/>
      <c r="D344" s="7"/>
      <c r="E344" s="7"/>
      <c r="F344" s="6"/>
      <c r="G344" s="6"/>
      <c r="H344" s="7"/>
      <c r="I344" s="7"/>
      <c r="J344" s="7"/>
      <c r="K344" s="7"/>
      <c r="L344" s="7"/>
      <c r="M344" s="7"/>
      <c r="N344" s="4"/>
      <c r="O344" s="1"/>
    </row>
    <row r="345" spans="1:15" x14ac:dyDescent="0.3">
      <c r="A345" s="81" t="s">
        <v>0</v>
      </c>
      <c r="B345" s="83" t="s">
        <v>1</v>
      </c>
      <c r="C345" s="83" t="s">
        <v>2</v>
      </c>
      <c r="D345" s="80" t="s">
        <v>3</v>
      </c>
      <c r="E345" s="80"/>
      <c r="F345" s="80"/>
      <c r="G345" s="83" t="s">
        <v>4</v>
      </c>
      <c r="H345" s="80" t="s">
        <v>5</v>
      </c>
      <c r="I345" s="80"/>
      <c r="J345" s="80"/>
      <c r="K345" s="80"/>
      <c r="L345" s="80" t="s">
        <v>6</v>
      </c>
      <c r="M345" s="80"/>
      <c r="N345" s="80"/>
      <c r="O345" s="80"/>
    </row>
    <row r="346" spans="1:15" x14ac:dyDescent="0.3">
      <c r="A346" s="82"/>
      <c r="B346" s="84"/>
      <c r="C346" s="85"/>
      <c r="D346" s="8" t="s">
        <v>7</v>
      </c>
      <c r="E346" s="8" t="s">
        <v>8</v>
      </c>
      <c r="F346" s="8" t="s">
        <v>9</v>
      </c>
      <c r="G346" s="85"/>
      <c r="H346" s="8" t="s">
        <v>10</v>
      </c>
      <c r="I346" s="8" t="s">
        <v>11</v>
      </c>
      <c r="J346" s="8" t="s">
        <v>12</v>
      </c>
      <c r="K346" s="8" t="s">
        <v>13</v>
      </c>
      <c r="L346" s="8" t="s">
        <v>14</v>
      </c>
      <c r="M346" s="8" t="s">
        <v>15</v>
      </c>
      <c r="N346" s="8" t="s">
        <v>16</v>
      </c>
      <c r="O346" s="8" t="s">
        <v>17</v>
      </c>
    </row>
    <row r="347" spans="1:15" x14ac:dyDescent="0.3">
      <c r="A347" s="9">
        <v>1</v>
      </c>
      <c r="B347" s="11">
        <v>2</v>
      </c>
      <c r="C347" s="9">
        <v>3</v>
      </c>
      <c r="D347" s="9">
        <v>4</v>
      </c>
      <c r="E347" s="9">
        <v>5</v>
      </c>
      <c r="F347" s="9">
        <v>6</v>
      </c>
      <c r="G347" s="9">
        <v>7</v>
      </c>
      <c r="H347" s="9">
        <v>8</v>
      </c>
      <c r="I347" s="9">
        <v>9</v>
      </c>
      <c r="J347" s="9">
        <v>10</v>
      </c>
      <c r="K347" s="9">
        <v>11</v>
      </c>
      <c r="L347" s="9">
        <v>12</v>
      </c>
      <c r="M347" s="9">
        <v>13</v>
      </c>
      <c r="N347" s="9">
        <v>14</v>
      </c>
      <c r="O347" s="9">
        <v>15</v>
      </c>
    </row>
    <row r="348" spans="1:15" x14ac:dyDescent="0.3">
      <c r="A348" s="19" t="s">
        <v>18</v>
      </c>
      <c r="B348" s="77" t="s">
        <v>51</v>
      </c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</row>
    <row r="349" spans="1:15" x14ac:dyDescent="0.3">
      <c r="A349" s="19" t="s">
        <v>20</v>
      </c>
      <c r="B349" s="77">
        <v>3</v>
      </c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</row>
    <row r="350" spans="1:15" x14ac:dyDescent="0.3">
      <c r="A350" s="79" t="s">
        <v>21</v>
      </c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</row>
    <row r="351" spans="1:15" x14ac:dyDescent="0.3">
      <c r="A351" s="5" t="s">
        <v>52</v>
      </c>
      <c r="B351" s="10" t="s">
        <v>140</v>
      </c>
      <c r="C351" s="13">
        <v>100</v>
      </c>
      <c r="D351" s="14">
        <v>0.8</v>
      </c>
      <c r="E351" s="14">
        <v>0.1</v>
      </c>
      <c r="F351" s="14">
        <v>2.5</v>
      </c>
      <c r="G351" s="13">
        <v>14</v>
      </c>
      <c r="H351" s="15">
        <v>0.03</v>
      </c>
      <c r="I351" s="13">
        <v>10</v>
      </c>
      <c r="J351" s="13">
        <v>10</v>
      </c>
      <c r="K351" s="14">
        <v>0.1</v>
      </c>
      <c r="L351" s="13">
        <v>17</v>
      </c>
      <c r="M351" s="13">
        <v>30</v>
      </c>
      <c r="N351" s="13">
        <v>14</v>
      </c>
      <c r="O351" s="14">
        <v>0.5</v>
      </c>
    </row>
    <row r="352" spans="1:15" x14ac:dyDescent="0.3">
      <c r="A352" s="5" t="s">
        <v>141</v>
      </c>
      <c r="B352" s="10" t="s">
        <v>246</v>
      </c>
      <c r="C352" s="13">
        <v>200</v>
      </c>
      <c r="D352" s="15">
        <v>19.43</v>
      </c>
      <c r="E352" s="15">
        <v>18.920000000000002</v>
      </c>
      <c r="F352" s="15">
        <v>5.13</v>
      </c>
      <c r="G352" s="15">
        <v>269.01</v>
      </c>
      <c r="H352" s="15">
        <v>0.13</v>
      </c>
      <c r="I352" s="15">
        <v>1.1299999999999999</v>
      </c>
      <c r="J352" s="15">
        <v>373.94</v>
      </c>
      <c r="K352" s="15">
        <v>0.91</v>
      </c>
      <c r="L352" s="15">
        <v>180.97</v>
      </c>
      <c r="M352" s="15">
        <v>334.86</v>
      </c>
      <c r="N352" s="15">
        <v>28.33</v>
      </c>
      <c r="O352" s="15">
        <v>3.44</v>
      </c>
    </row>
    <row r="353" spans="1:15" x14ac:dyDescent="0.3">
      <c r="A353" s="22" t="s">
        <v>105</v>
      </c>
      <c r="B353" s="23" t="s">
        <v>142</v>
      </c>
      <c r="C353" s="13">
        <v>200</v>
      </c>
      <c r="D353" s="15">
        <v>3.58</v>
      </c>
      <c r="E353" s="15">
        <v>2.85</v>
      </c>
      <c r="F353" s="15">
        <v>15.71</v>
      </c>
      <c r="G353" s="15">
        <v>104.05</v>
      </c>
      <c r="H353" s="15">
        <v>0.04</v>
      </c>
      <c r="I353" s="15">
        <v>1.17</v>
      </c>
      <c r="J353" s="15">
        <v>19.920000000000002</v>
      </c>
      <c r="K353" s="14">
        <v>0.1</v>
      </c>
      <c r="L353" s="15">
        <v>113.45</v>
      </c>
      <c r="M353" s="14">
        <v>107.2</v>
      </c>
      <c r="N353" s="14">
        <v>29.6</v>
      </c>
      <c r="O353" s="13">
        <v>1</v>
      </c>
    </row>
    <row r="354" spans="1:15" x14ac:dyDescent="0.3">
      <c r="A354" s="5"/>
      <c r="B354" s="10" t="s">
        <v>39</v>
      </c>
      <c r="C354" s="13">
        <v>80</v>
      </c>
      <c r="D354" s="14">
        <v>6.4</v>
      </c>
      <c r="E354" s="14">
        <v>0.8</v>
      </c>
      <c r="F354" s="14">
        <v>41.6</v>
      </c>
      <c r="G354" s="13">
        <v>200</v>
      </c>
      <c r="H354" s="15">
        <v>0.14000000000000001</v>
      </c>
      <c r="I354" s="17"/>
      <c r="J354" s="17"/>
      <c r="K354" s="15">
        <v>1.04</v>
      </c>
      <c r="L354" s="14">
        <v>18.399999999999999</v>
      </c>
      <c r="M354" s="14">
        <v>69.599999999999994</v>
      </c>
      <c r="N354" s="14">
        <v>26.4</v>
      </c>
      <c r="O354" s="14">
        <v>1.6</v>
      </c>
    </row>
    <row r="355" spans="1:15" x14ac:dyDescent="0.3">
      <c r="A355" s="5" t="s">
        <v>58</v>
      </c>
      <c r="B355" s="10" t="s">
        <v>59</v>
      </c>
      <c r="C355" s="13">
        <v>150</v>
      </c>
      <c r="D355" s="14">
        <v>0.6</v>
      </c>
      <c r="E355" s="14">
        <v>0.6</v>
      </c>
      <c r="F355" s="14">
        <v>14.7</v>
      </c>
      <c r="G355" s="14">
        <v>70.5</v>
      </c>
      <c r="H355" s="15">
        <v>0.05</v>
      </c>
      <c r="I355" s="13">
        <v>15</v>
      </c>
      <c r="J355" s="14">
        <v>7.5</v>
      </c>
      <c r="K355" s="14">
        <v>0.3</v>
      </c>
      <c r="L355" s="13">
        <v>24</v>
      </c>
      <c r="M355" s="14">
        <v>16.5</v>
      </c>
      <c r="N355" s="14">
        <v>13.5</v>
      </c>
      <c r="O355" s="14">
        <v>3.3</v>
      </c>
    </row>
    <row r="356" spans="1:15" x14ac:dyDescent="0.3">
      <c r="A356" s="78" t="s">
        <v>26</v>
      </c>
      <c r="B356" s="78"/>
      <c r="C356" s="16">
        <f>SUM(C351:C355)</f>
        <v>730</v>
      </c>
      <c r="D356" s="15">
        <v>30.81</v>
      </c>
      <c r="E356" s="15">
        <v>23.27</v>
      </c>
      <c r="F356" s="15">
        <v>79.64</v>
      </c>
      <c r="G356" s="15">
        <v>657.56</v>
      </c>
      <c r="H356" s="15">
        <v>0.39</v>
      </c>
      <c r="I356" s="14">
        <v>27.3</v>
      </c>
      <c r="J356" s="15">
        <v>411.36</v>
      </c>
      <c r="K356" s="15">
        <v>2.4500000000000002</v>
      </c>
      <c r="L356" s="15">
        <v>353.82</v>
      </c>
      <c r="M356" s="15">
        <v>558.16</v>
      </c>
      <c r="N356" s="15">
        <v>111.83</v>
      </c>
      <c r="O356" s="15">
        <v>9.84</v>
      </c>
    </row>
    <row r="357" spans="1:15" x14ac:dyDescent="0.3">
      <c r="A357" s="79" t="s">
        <v>27</v>
      </c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</row>
    <row r="358" spans="1:15" ht="27.6" x14ac:dyDescent="0.3">
      <c r="A358" s="5" t="s">
        <v>107</v>
      </c>
      <c r="B358" s="10" t="s">
        <v>143</v>
      </c>
      <c r="C358" s="13">
        <v>100</v>
      </c>
      <c r="D358" s="15">
        <v>1.17</v>
      </c>
      <c r="E358" s="15">
        <v>7.22</v>
      </c>
      <c r="F358" s="15">
        <v>7.28</v>
      </c>
      <c r="G358" s="15">
        <v>101.25</v>
      </c>
      <c r="H358" s="15">
        <v>0.03</v>
      </c>
      <c r="I358" s="15">
        <v>22.35</v>
      </c>
      <c r="J358" s="15">
        <v>262.89</v>
      </c>
      <c r="K358" s="15">
        <v>3.26</v>
      </c>
      <c r="L358" s="15">
        <v>33.78</v>
      </c>
      <c r="M358" s="15">
        <v>29.52</v>
      </c>
      <c r="N358" s="15">
        <v>17.48</v>
      </c>
      <c r="O358" s="15">
        <v>1.29</v>
      </c>
    </row>
    <row r="359" spans="1:15" ht="27.6" x14ac:dyDescent="0.3">
      <c r="A359" s="5" t="s">
        <v>144</v>
      </c>
      <c r="B359" s="10" t="s">
        <v>145</v>
      </c>
      <c r="C359" s="13">
        <v>250</v>
      </c>
      <c r="D359" s="15">
        <v>5.36</v>
      </c>
      <c r="E359" s="15">
        <v>7.78</v>
      </c>
      <c r="F359" s="15">
        <v>17.55</v>
      </c>
      <c r="G359" s="15">
        <v>162.34</v>
      </c>
      <c r="H359" s="15">
        <v>0.11</v>
      </c>
      <c r="I359" s="15">
        <v>17.11</v>
      </c>
      <c r="J359" s="15">
        <v>242.84</v>
      </c>
      <c r="K359" s="15">
        <v>2.38</v>
      </c>
      <c r="L359" s="14">
        <v>19.100000000000001</v>
      </c>
      <c r="M359" s="15">
        <v>66.83</v>
      </c>
      <c r="N359" s="15">
        <v>27.39</v>
      </c>
      <c r="O359" s="15">
        <v>0.97</v>
      </c>
    </row>
    <row r="360" spans="1:15" x14ac:dyDescent="0.3">
      <c r="A360" s="5" t="s">
        <v>146</v>
      </c>
      <c r="B360" s="10" t="s">
        <v>147</v>
      </c>
      <c r="C360" s="13">
        <v>100</v>
      </c>
      <c r="D360" s="15">
        <v>18.07</v>
      </c>
      <c r="E360" s="15">
        <v>7.83</v>
      </c>
      <c r="F360" s="15">
        <v>6.81</v>
      </c>
      <c r="G360" s="15">
        <v>170.79</v>
      </c>
      <c r="H360" s="15">
        <v>0.13</v>
      </c>
      <c r="I360" s="15">
        <v>0.59</v>
      </c>
      <c r="J360" s="15">
        <v>36.270000000000003</v>
      </c>
      <c r="K360" s="15">
        <v>1.97</v>
      </c>
      <c r="L360" s="15">
        <v>89.28</v>
      </c>
      <c r="M360" s="14">
        <v>275.3</v>
      </c>
      <c r="N360" s="15">
        <v>59.31</v>
      </c>
      <c r="O360" s="13">
        <v>1</v>
      </c>
    </row>
    <row r="361" spans="1:15" x14ac:dyDescent="0.3">
      <c r="A361" s="5" t="s">
        <v>66</v>
      </c>
      <c r="B361" s="10" t="s">
        <v>67</v>
      </c>
      <c r="C361" s="13">
        <v>180</v>
      </c>
      <c r="D361" s="15">
        <v>3.94</v>
      </c>
      <c r="E361" s="15">
        <v>5.67</v>
      </c>
      <c r="F361" s="15">
        <v>26.52</v>
      </c>
      <c r="G361" s="15">
        <v>173.36</v>
      </c>
      <c r="H361" s="14">
        <v>0.2</v>
      </c>
      <c r="I361" s="15">
        <v>31.16</v>
      </c>
      <c r="J361" s="15">
        <v>37.78</v>
      </c>
      <c r="K361" s="15">
        <v>0.24</v>
      </c>
      <c r="L361" s="15">
        <v>52.28</v>
      </c>
      <c r="M361" s="14">
        <v>116.7</v>
      </c>
      <c r="N361" s="15">
        <v>39.479999999999997</v>
      </c>
      <c r="O361" s="15">
        <v>1.44</v>
      </c>
    </row>
    <row r="362" spans="1:15" x14ac:dyDescent="0.3">
      <c r="A362" s="5" t="s">
        <v>37</v>
      </c>
      <c r="B362" s="10" t="s">
        <v>38</v>
      </c>
      <c r="C362" s="13">
        <v>200</v>
      </c>
      <c r="D362" s="13">
        <v>1</v>
      </c>
      <c r="E362" s="14">
        <v>0.2</v>
      </c>
      <c r="F362" s="14">
        <v>20.2</v>
      </c>
      <c r="G362" s="13">
        <v>92</v>
      </c>
      <c r="H362" s="15">
        <v>0.02</v>
      </c>
      <c r="I362" s="13">
        <v>4</v>
      </c>
      <c r="J362" s="17"/>
      <c r="K362" s="14">
        <v>0.2</v>
      </c>
      <c r="L362" s="13">
        <v>14</v>
      </c>
      <c r="M362" s="13">
        <v>14</v>
      </c>
      <c r="N362" s="13">
        <v>8</v>
      </c>
      <c r="O362" s="14">
        <v>2.8</v>
      </c>
    </row>
    <row r="363" spans="1:15" x14ac:dyDescent="0.3">
      <c r="A363" s="5"/>
      <c r="B363" s="10" t="s">
        <v>39</v>
      </c>
      <c r="C363" s="13">
        <v>40</v>
      </c>
      <c r="D363" s="14">
        <v>3.2</v>
      </c>
      <c r="E363" s="14">
        <v>0.4</v>
      </c>
      <c r="F363" s="14">
        <v>20.8</v>
      </c>
      <c r="G363" s="13">
        <v>100</v>
      </c>
      <c r="H363" s="15">
        <v>7.0000000000000007E-2</v>
      </c>
      <c r="I363" s="17"/>
      <c r="J363" s="17"/>
      <c r="K363" s="15">
        <v>0.52</v>
      </c>
      <c r="L363" s="14">
        <v>9.1999999999999993</v>
      </c>
      <c r="M363" s="14">
        <v>34.799999999999997</v>
      </c>
      <c r="N363" s="14">
        <v>13.2</v>
      </c>
      <c r="O363" s="14">
        <v>0.8</v>
      </c>
    </row>
    <row r="364" spans="1:15" x14ac:dyDescent="0.3">
      <c r="A364" s="5"/>
      <c r="B364" s="10" t="s">
        <v>50</v>
      </c>
      <c r="C364" s="13">
        <v>50</v>
      </c>
      <c r="D364" s="13">
        <v>3</v>
      </c>
      <c r="E364" s="14">
        <v>0.5</v>
      </c>
      <c r="F364" s="13">
        <v>21</v>
      </c>
      <c r="G364" s="13">
        <v>100</v>
      </c>
      <c r="H364" s="15">
        <v>0.09</v>
      </c>
      <c r="I364" s="17"/>
      <c r="J364" s="17"/>
      <c r="K364" s="14">
        <v>0.7</v>
      </c>
      <c r="L364" s="14">
        <v>14.5</v>
      </c>
      <c r="M364" s="13">
        <v>75</v>
      </c>
      <c r="N364" s="14">
        <v>23.5</v>
      </c>
      <c r="O364" s="15">
        <v>1.95</v>
      </c>
    </row>
    <row r="365" spans="1:15" x14ac:dyDescent="0.3">
      <c r="A365" s="78" t="s">
        <v>30</v>
      </c>
      <c r="B365" s="78"/>
      <c r="C365" s="16">
        <v>920</v>
      </c>
      <c r="D365" s="15">
        <v>35.74</v>
      </c>
      <c r="E365" s="15">
        <v>29.6</v>
      </c>
      <c r="F365" s="15">
        <v>120.16</v>
      </c>
      <c r="G365" s="15">
        <v>899.74</v>
      </c>
      <c r="H365" s="15">
        <v>0.65</v>
      </c>
      <c r="I365" s="15">
        <v>75.209999999999994</v>
      </c>
      <c r="J365" s="15">
        <v>579.78</v>
      </c>
      <c r="K365" s="15">
        <v>9.27</v>
      </c>
      <c r="L365" s="15">
        <v>232.14</v>
      </c>
      <c r="M365" s="15">
        <v>612.15</v>
      </c>
      <c r="N365" s="15">
        <v>188.36</v>
      </c>
      <c r="O365" s="15">
        <v>10.25</v>
      </c>
    </row>
    <row r="366" spans="1:15" x14ac:dyDescent="0.3">
      <c r="A366" s="79" t="s">
        <v>170</v>
      </c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</row>
    <row r="367" spans="1:15" x14ac:dyDescent="0.3">
      <c r="A367" s="5" t="s">
        <v>171</v>
      </c>
      <c r="B367" s="10" t="s">
        <v>174</v>
      </c>
      <c r="C367" s="5">
        <v>70</v>
      </c>
      <c r="D367" s="34">
        <v>7.8</v>
      </c>
      <c r="E367" s="34">
        <v>4.2</v>
      </c>
      <c r="F367" s="35">
        <v>12.5</v>
      </c>
      <c r="G367" s="34">
        <v>319.89999999999998</v>
      </c>
      <c r="H367" s="35">
        <v>0.1</v>
      </c>
      <c r="I367" s="34">
        <v>0.08</v>
      </c>
      <c r="J367" s="34">
        <v>39.880000000000003</v>
      </c>
      <c r="K367" s="34">
        <v>0.57999999999999996</v>
      </c>
      <c r="L367" s="34">
        <v>117.84</v>
      </c>
      <c r="M367" s="34">
        <v>156.74</v>
      </c>
      <c r="N367" s="34">
        <v>24.24</v>
      </c>
      <c r="O367" s="34">
        <v>1.19</v>
      </c>
    </row>
    <row r="368" spans="1:15" x14ac:dyDescent="0.3">
      <c r="A368" s="5" t="s">
        <v>121</v>
      </c>
      <c r="B368" s="10" t="s">
        <v>182</v>
      </c>
      <c r="C368" s="5">
        <v>200</v>
      </c>
      <c r="D368" s="34">
        <v>2.94</v>
      </c>
      <c r="E368" s="34">
        <v>2.54</v>
      </c>
      <c r="F368" s="34">
        <v>15.92</v>
      </c>
      <c r="G368" s="34">
        <v>99.04</v>
      </c>
      <c r="H368" s="34">
        <v>0.04</v>
      </c>
      <c r="I368" s="35">
        <v>1.3</v>
      </c>
      <c r="J368" s="5">
        <v>22</v>
      </c>
      <c r="K368" s="35">
        <v>0.1</v>
      </c>
      <c r="L368" s="34">
        <v>120.54</v>
      </c>
      <c r="M368" s="5">
        <v>90</v>
      </c>
      <c r="N368" s="34">
        <v>14.05</v>
      </c>
      <c r="O368" s="34">
        <v>0.13</v>
      </c>
    </row>
    <row r="369" spans="1:15" x14ac:dyDescent="0.3">
      <c r="A369" s="5">
        <v>338</v>
      </c>
      <c r="B369" s="10" t="s">
        <v>93</v>
      </c>
      <c r="C369" s="5">
        <v>150</v>
      </c>
      <c r="D369" s="35">
        <v>0.8</v>
      </c>
      <c r="E369" s="35">
        <v>0.2</v>
      </c>
      <c r="F369" s="35">
        <v>7.5</v>
      </c>
      <c r="G369" s="5">
        <v>70</v>
      </c>
      <c r="H369" s="34">
        <v>0.06</v>
      </c>
      <c r="I369" s="5">
        <v>38</v>
      </c>
      <c r="J369" s="5">
        <v>10</v>
      </c>
      <c r="K369" s="35">
        <v>0.2</v>
      </c>
      <c r="L369" s="5">
        <v>35</v>
      </c>
      <c r="M369" s="5">
        <v>17</v>
      </c>
      <c r="N369" s="5">
        <v>11</v>
      </c>
      <c r="O369" s="35">
        <v>0.1</v>
      </c>
    </row>
    <row r="370" spans="1:15" x14ac:dyDescent="0.3">
      <c r="A370" s="78" t="s">
        <v>173</v>
      </c>
      <c r="B370" s="78"/>
      <c r="C370" s="9">
        <f t="shared" ref="C370:O370" si="21">SUM(C367:C369)</f>
        <v>420</v>
      </c>
      <c r="D370" s="34">
        <f t="shared" si="21"/>
        <v>11.540000000000001</v>
      </c>
      <c r="E370" s="34">
        <f t="shared" si="21"/>
        <v>6.94</v>
      </c>
      <c r="F370" s="34">
        <f t="shared" si="21"/>
        <v>35.92</v>
      </c>
      <c r="G370" s="34">
        <f t="shared" si="21"/>
        <v>488.94</v>
      </c>
      <c r="H370" s="34">
        <f t="shared" si="21"/>
        <v>0.2</v>
      </c>
      <c r="I370" s="34">
        <f t="shared" si="21"/>
        <v>39.380000000000003</v>
      </c>
      <c r="J370" s="34">
        <f t="shared" si="21"/>
        <v>71.88</v>
      </c>
      <c r="K370" s="34">
        <f t="shared" si="21"/>
        <v>0.87999999999999989</v>
      </c>
      <c r="L370" s="34">
        <f t="shared" si="21"/>
        <v>273.38</v>
      </c>
      <c r="M370" s="34">
        <f t="shared" si="21"/>
        <v>263.74</v>
      </c>
      <c r="N370" s="34">
        <f t="shared" si="21"/>
        <v>49.29</v>
      </c>
      <c r="O370" s="34">
        <f t="shared" si="21"/>
        <v>1.42</v>
      </c>
    </row>
    <row r="371" spans="1:15" x14ac:dyDescent="0.3">
      <c r="A371" s="78" t="s">
        <v>31</v>
      </c>
      <c r="B371" s="78"/>
      <c r="C371" s="36">
        <f t="shared" ref="C371:O371" si="22">C356+C365+C370</f>
        <v>2070</v>
      </c>
      <c r="D371" s="36">
        <f t="shared" si="22"/>
        <v>78.09</v>
      </c>
      <c r="E371" s="36">
        <f t="shared" si="22"/>
        <v>59.81</v>
      </c>
      <c r="F371" s="36">
        <f t="shared" si="22"/>
        <v>235.72000000000003</v>
      </c>
      <c r="G371" s="36">
        <f t="shared" si="22"/>
        <v>2046.24</v>
      </c>
      <c r="H371" s="36">
        <f t="shared" si="22"/>
        <v>1.24</v>
      </c>
      <c r="I371" s="36">
        <f t="shared" si="22"/>
        <v>141.88999999999999</v>
      </c>
      <c r="J371" s="36">
        <f t="shared" si="22"/>
        <v>1063.02</v>
      </c>
      <c r="K371" s="36">
        <f t="shared" si="22"/>
        <v>12.599999999999998</v>
      </c>
      <c r="L371" s="36">
        <f t="shared" si="22"/>
        <v>859.34</v>
      </c>
      <c r="M371" s="36">
        <f t="shared" si="22"/>
        <v>1434.05</v>
      </c>
      <c r="N371" s="36">
        <f t="shared" si="22"/>
        <v>349.48</v>
      </c>
      <c r="O371" s="36">
        <f t="shared" si="22"/>
        <v>21.509999999999998</v>
      </c>
    </row>
    <row r="372" spans="1:15" x14ac:dyDescent="0.3">
      <c r="A372" s="2"/>
      <c r="B372" s="3"/>
      <c r="C372" s="3"/>
      <c r="D372" s="7"/>
      <c r="E372" s="7"/>
      <c r="F372" s="6"/>
      <c r="G372" s="6"/>
      <c r="H372" s="7"/>
      <c r="I372" s="7"/>
      <c r="J372" s="7"/>
      <c r="K372" s="7"/>
      <c r="L372" s="7"/>
      <c r="M372" s="7"/>
      <c r="N372" s="4"/>
      <c r="O372" s="1"/>
    </row>
    <row r="373" spans="1:15" x14ac:dyDescent="0.3">
      <c r="A373" s="2"/>
      <c r="B373" s="3"/>
      <c r="C373" s="7"/>
      <c r="D373" s="7"/>
      <c r="E373" s="7"/>
      <c r="F373" s="6"/>
      <c r="G373" s="6"/>
      <c r="H373" s="7"/>
      <c r="I373" s="7"/>
      <c r="J373" s="7"/>
      <c r="K373" s="7"/>
      <c r="L373" s="7"/>
      <c r="M373" s="7"/>
      <c r="N373" s="4"/>
      <c r="O373" s="1"/>
    </row>
    <row r="374" spans="1:15" x14ac:dyDescent="0.3">
      <c r="A374" s="81" t="s">
        <v>0</v>
      </c>
      <c r="B374" s="83" t="s">
        <v>1</v>
      </c>
      <c r="C374" s="83" t="s">
        <v>2</v>
      </c>
      <c r="D374" s="80" t="s">
        <v>3</v>
      </c>
      <c r="E374" s="80"/>
      <c r="F374" s="80"/>
      <c r="G374" s="83" t="s">
        <v>4</v>
      </c>
      <c r="H374" s="80" t="s">
        <v>5</v>
      </c>
      <c r="I374" s="80"/>
      <c r="J374" s="80"/>
      <c r="K374" s="80"/>
      <c r="L374" s="80" t="s">
        <v>6</v>
      </c>
      <c r="M374" s="80"/>
      <c r="N374" s="80"/>
      <c r="O374" s="80"/>
    </row>
    <row r="375" spans="1:15" x14ac:dyDescent="0.3">
      <c r="A375" s="82"/>
      <c r="B375" s="84"/>
      <c r="C375" s="85"/>
      <c r="D375" s="8" t="s">
        <v>7</v>
      </c>
      <c r="E375" s="8" t="s">
        <v>8</v>
      </c>
      <c r="F375" s="8" t="s">
        <v>9</v>
      </c>
      <c r="G375" s="85"/>
      <c r="H375" s="8" t="s">
        <v>10</v>
      </c>
      <c r="I375" s="8" t="s">
        <v>11</v>
      </c>
      <c r="J375" s="8" t="s">
        <v>12</v>
      </c>
      <c r="K375" s="8" t="s">
        <v>13</v>
      </c>
      <c r="L375" s="8" t="s">
        <v>14</v>
      </c>
      <c r="M375" s="8" t="s">
        <v>15</v>
      </c>
      <c r="N375" s="8" t="s">
        <v>16</v>
      </c>
      <c r="O375" s="8" t="s">
        <v>17</v>
      </c>
    </row>
    <row r="376" spans="1:15" x14ac:dyDescent="0.3">
      <c r="A376" s="9">
        <v>1</v>
      </c>
      <c r="B376" s="11">
        <v>2</v>
      </c>
      <c r="C376" s="9">
        <v>3</v>
      </c>
      <c r="D376" s="9">
        <v>4</v>
      </c>
      <c r="E376" s="9">
        <v>5</v>
      </c>
      <c r="F376" s="9">
        <v>6</v>
      </c>
      <c r="G376" s="9">
        <v>7</v>
      </c>
      <c r="H376" s="9">
        <v>8</v>
      </c>
      <c r="I376" s="9">
        <v>9</v>
      </c>
      <c r="J376" s="9">
        <v>10</v>
      </c>
      <c r="K376" s="9">
        <v>11</v>
      </c>
      <c r="L376" s="9">
        <v>12</v>
      </c>
      <c r="M376" s="9">
        <v>13</v>
      </c>
      <c r="N376" s="9">
        <v>14</v>
      </c>
      <c r="O376" s="9">
        <v>15</v>
      </c>
    </row>
    <row r="377" spans="1:15" x14ac:dyDescent="0.3">
      <c r="A377" s="19" t="s">
        <v>18</v>
      </c>
      <c r="B377" s="77" t="s">
        <v>68</v>
      </c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</row>
    <row r="378" spans="1:15" x14ac:dyDescent="0.3">
      <c r="A378" s="19" t="s">
        <v>20</v>
      </c>
      <c r="B378" s="77">
        <v>3</v>
      </c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</row>
    <row r="379" spans="1:15" x14ac:dyDescent="0.3">
      <c r="A379" s="79" t="s">
        <v>21</v>
      </c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</row>
    <row r="380" spans="1:15" ht="27.6" x14ac:dyDescent="0.3">
      <c r="A380" s="5" t="s">
        <v>69</v>
      </c>
      <c r="B380" s="10" t="s">
        <v>184</v>
      </c>
      <c r="C380" s="13">
        <v>170</v>
      </c>
      <c r="D380" s="15">
        <v>1.71</v>
      </c>
      <c r="E380" s="15">
        <v>5.18</v>
      </c>
      <c r="F380" s="15">
        <v>4.83</v>
      </c>
      <c r="G380" s="15">
        <v>343.09</v>
      </c>
      <c r="H380" s="15">
        <v>0.03</v>
      </c>
      <c r="I380" s="14">
        <v>40.1</v>
      </c>
      <c r="J380" s="15">
        <v>202.64</v>
      </c>
      <c r="K380" s="15">
        <v>2.33</v>
      </c>
      <c r="L380" s="15">
        <v>46.04</v>
      </c>
      <c r="M380" s="15">
        <v>33.11</v>
      </c>
      <c r="N380" s="15">
        <v>17.95</v>
      </c>
      <c r="O380" s="15">
        <v>0.61</v>
      </c>
    </row>
    <row r="381" spans="1:15" x14ac:dyDescent="0.3">
      <c r="A381" s="5" t="s">
        <v>71</v>
      </c>
      <c r="B381" s="10" t="s">
        <v>72</v>
      </c>
      <c r="C381" s="13">
        <v>200</v>
      </c>
      <c r="D381" s="15">
        <v>14.58</v>
      </c>
      <c r="E381" s="15">
        <v>10.950000000000001</v>
      </c>
      <c r="F381" s="15">
        <v>12.75</v>
      </c>
      <c r="G381" s="14">
        <v>78</v>
      </c>
      <c r="H381" s="14">
        <v>0.31</v>
      </c>
      <c r="I381" s="15">
        <v>1.9100000000000001</v>
      </c>
      <c r="J381" s="15">
        <v>19.369999999999997</v>
      </c>
      <c r="K381" s="15">
        <v>0.69000000000000006</v>
      </c>
      <c r="L381" s="15">
        <v>23.65</v>
      </c>
      <c r="M381" s="15">
        <v>160.63</v>
      </c>
      <c r="N381" s="15">
        <v>26.49</v>
      </c>
      <c r="O381" s="15">
        <v>1.73</v>
      </c>
    </row>
    <row r="382" spans="1:15" x14ac:dyDescent="0.3">
      <c r="A382" s="5"/>
      <c r="B382" s="10" t="s">
        <v>39</v>
      </c>
      <c r="C382" s="13">
        <v>80</v>
      </c>
      <c r="D382" s="14">
        <v>6.4</v>
      </c>
      <c r="E382" s="14">
        <v>0.8</v>
      </c>
      <c r="F382" s="14">
        <v>41.6</v>
      </c>
      <c r="G382" s="13">
        <v>240</v>
      </c>
      <c r="H382" s="15">
        <v>0.14000000000000001</v>
      </c>
      <c r="I382" s="17"/>
      <c r="J382" s="17"/>
      <c r="K382" s="15">
        <v>1.04</v>
      </c>
      <c r="L382" s="14">
        <v>18.399999999999999</v>
      </c>
      <c r="M382" s="14">
        <v>69.599999999999994</v>
      </c>
      <c r="N382" s="14">
        <v>26.4</v>
      </c>
      <c r="O382" s="14">
        <v>1.6</v>
      </c>
    </row>
    <row r="383" spans="1:15" x14ac:dyDescent="0.3">
      <c r="A383" s="5" t="s">
        <v>58</v>
      </c>
      <c r="B383" s="10" t="s">
        <v>59</v>
      </c>
      <c r="C383" s="13">
        <v>200</v>
      </c>
      <c r="D383" s="15">
        <v>1.65</v>
      </c>
      <c r="E383" s="15">
        <v>1.27</v>
      </c>
      <c r="F383" s="15">
        <v>12.45</v>
      </c>
      <c r="G383" s="15">
        <v>79</v>
      </c>
      <c r="H383" s="15">
        <v>0.02</v>
      </c>
      <c r="I383" s="15">
        <v>0.75</v>
      </c>
      <c r="J383" s="14">
        <v>11.5</v>
      </c>
      <c r="K383" s="15">
        <v>0.05</v>
      </c>
      <c r="L383" s="15">
        <v>65.25</v>
      </c>
      <c r="M383" s="15">
        <v>53.24</v>
      </c>
      <c r="N383" s="14">
        <v>11.4</v>
      </c>
      <c r="O383" s="14">
        <v>0.9</v>
      </c>
    </row>
    <row r="384" spans="1:15" x14ac:dyDescent="0.3">
      <c r="A384" s="5"/>
      <c r="B384" s="10"/>
      <c r="C384" s="13"/>
      <c r="D384" s="13"/>
      <c r="E384" s="14"/>
      <c r="F384" s="13"/>
      <c r="G384" s="13">
        <v>0</v>
      </c>
      <c r="H384" s="15"/>
      <c r="I384" s="17"/>
      <c r="J384" s="17"/>
      <c r="K384" s="15"/>
      <c r="L384" s="14"/>
      <c r="M384" s="14"/>
      <c r="N384" s="14"/>
      <c r="O384" s="13"/>
    </row>
    <row r="385" spans="1:15" x14ac:dyDescent="0.3">
      <c r="A385" s="78" t="s">
        <v>26</v>
      </c>
      <c r="B385" s="78"/>
      <c r="C385" s="16">
        <f>SUM(C380:C384)</f>
        <v>650</v>
      </c>
      <c r="D385" s="15">
        <v>28.03</v>
      </c>
      <c r="E385" s="15">
        <v>22.24</v>
      </c>
      <c r="F385" s="15">
        <v>94.87</v>
      </c>
      <c r="G385" s="15">
        <f>SUM(G380:G384)</f>
        <v>740.08999999999992</v>
      </c>
      <c r="H385" s="15">
        <v>0.53</v>
      </c>
      <c r="I385" s="15">
        <v>42.76</v>
      </c>
      <c r="J385" s="15">
        <v>256.01</v>
      </c>
      <c r="K385" s="14">
        <v>4.5999999999999996</v>
      </c>
      <c r="L385" s="15">
        <v>159.93</v>
      </c>
      <c r="M385" s="15">
        <v>340.21</v>
      </c>
      <c r="N385" s="15">
        <v>81.28</v>
      </c>
      <c r="O385" s="15">
        <v>5.14</v>
      </c>
    </row>
    <row r="386" spans="1:15" x14ac:dyDescent="0.3">
      <c r="A386" s="79" t="s">
        <v>27</v>
      </c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</row>
    <row r="387" spans="1:15" x14ac:dyDescent="0.3">
      <c r="A387" s="5" t="s">
        <v>113</v>
      </c>
      <c r="B387" s="10" t="s">
        <v>74</v>
      </c>
      <c r="C387" s="13">
        <v>100</v>
      </c>
      <c r="D387" s="15">
        <v>1.57</v>
      </c>
      <c r="E387" s="15">
        <v>4.1900000000000004</v>
      </c>
      <c r="F387" s="15">
        <v>8.61</v>
      </c>
      <c r="G387" s="14">
        <v>79.099999999999994</v>
      </c>
      <c r="H387" s="15">
        <v>0.06</v>
      </c>
      <c r="I387" s="15">
        <v>10.75</v>
      </c>
      <c r="J387" s="14">
        <v>267.2</v>
      </c>
      <c r="K387" s="15">
        <v>1.91</v>
      </c>
      <c r="L387" s="15">
        <v>23.92</v>
      </c>
      <c r="M387" s="14">
        <v>46.8</v>
      </c>
      <c r="N387" s="15">
        <v>21.37</v>
      </c>
      <c r="O387" s="15">
        <v>0.86</v>
      </c>
    </row>
    <row r="388" spans="1:15" ht="27.6" x14ac:dyDescent="0.3">
      <c r="A388" s="5" t="s">
        <v>75</v>
      </c>
      <c r="B388" s="10" t="s">
        <v>76</v>
      </c>
      <c r="C388" s="13">
        <v>240</v>
      </c>
      <c r="D388" s="14">
        <v>4.2</v>
      </c>
      <c r="E388" s="15">
        <v>6.53</v>
      </c>
      <c r="F388" s="15">
        <v>11.02</v>
      </c>
      <c r="G388" s="15">
        <v>150.21</v>
      </c>
      <c r="H388" s="15">
        <v>0.08</v>
      </c>
      <c r="I388" s="15">
        <v>20.54</v>
      </c>
      <c r="J388" s="14">
        <v>212.1</v>
      </c>
      <c r="K388" s="15">
        <v>1.48</v>
      </c>
      <c r="L388" s="15">
        <v>32.880000000000003</v>
      </c>
      <c r="M388" s="15">
        <v>53.41</v>
      </c>
      <c r="N388" s="15">
        <v>21.02</v>
      </c>
      <c r="O388" s="15">
        <v>0.77</v>
      </c>
    </row>
    <row r="389" spans="1:15" x14ac:dyDescent="0.3">
      <c r="A389" s="5" t="s">
        <v>148</v>
      </c>
      <c r="B389" s="10" t="s">
        <v>149</v>
      </c>
      <c r="C389" s="13">
        <v>260</v>
      </c>
      <c r="D389" s="15">
        <v>24.72</v>
      </c>
      <c r="E389" s="15">
        <v>19.36</v>
      </c>
      <c r="F389" s="15">
        <v>5.19</v>
      </c>
      <c r="G389" s="13">
        <v>368</v>
      </c>
      <c r="H389" s="15">
        <v>0.06</v>
      </c>
      <c r="I389" s="13">
        <v>1</v>
      </c>
      <c r="J389" s="15">
        <v>22.24</v>
      </c>
      <c r="K389" s="14">
        <v>1.7</v>
      </c>
      <c r="L389" s="15">
        <v>33.96</v>
      </c>
      <c r="M389" s="15">
        <v>141.25</v>
      </c>
      <c r="N389" s="15">
        <v>17.95</v>
      </c>
      <c r="O389" s="15">
        <v>0.75</v>
      </c>
    </row>
    <row r="390" spans="1:15" x14ac:dyDescent="0.3">
      <c r="A390" s="5" t="s">
        <v>37</v>
      </c>
      <c r="B390" s="10" t="s">
        <v>79</v>
      </c>
      <c r="C390" s="13">
        <v>200</v>
      </c>
      <c r="D390" s="15">
        <v>0.16</v>
      </c>
      <c r="E390" s="15">
        <v>0.04</v>
      </c>
      <c r="F390" s="14">
        <v>13.1</v>
      </c>
      <c r="G390" s="15">
        <v>64.290000000000006</v>
      </c>
      <c r="H390" s="15">
        <v>0.01</v>
      </c>
      <c r="I390" s="13">
        <v>3</v>
      </c>
      <c r="J390" s="17"/>
      <c r="K390" s="15">
        <v>0.06</v>
      </c>
      <c r="L390" s="15">
        <v>7.73</v>
      </c>
      <c r="M390" s="13">
        <v>6</v>
      </c>
      <c r="N390" s="14">
        <v>5.2</v>
      </c>
      <c r="O390" s="15">
        <v>0.13</v>
      </c>
    </row>
    <row r="391" spans="1:15" x14ac:dyDescent="0.3">
      <c r="A391" s="5"/>
      <c r="B391" s="10" t="s">
        <v>39</v>
      </c>
      <c r="C391" s="13">
        <v>50</v>
      </c>
      <c r="D391" s="13">
        <v>3</v>
      </c>
      <c r="E391" s="14">
        <v>0.5</v>
      </c>
      <c r="F391" s="13">
        <v>21</v>
      </c>
      <c r="G391" s="13">
        <v>100</v>
      </c>
      <c r="H391" s="15">
        <v>0.09</v>
      </c>
      <c r="I391" s="17"/>
      <c r="J391" s="17"/>
      <c r="K391" s="14">
        <v>0.7</v>
      </c>
      <c r="L391" s="14">
        <v>14.5</v>
      </c>
      <c r="M391" s="13">
        <v>75</v>
      </c>
      <c r="N391" s="14">
        <v>23.5</v>
      </c>
      <c r="O391" s="15">
        <v>1.95</v>
      </c>
    </row>
    <row r="392" spans="1:15" x14ac:dyDescent="0.3">
      <c r="A392" s="5"/>
      <c r="B392" s="10" t="s">
        <v>50</v>
      </c>
      <c r="C392" s="13">
        <v>50</v>
      </c>
      <c r="D392" s="14">
        <v>3.2</v>
      </c>
      <c r="E392" s="14">
        <v>0.4</v>
      </c>
      <c r="F392" s="14">
        <v>20.8</v>
      </c>
      <c r="G392" s="13">
        <v>124</v>
      </c>
      <c r="H392" s="15">
        <v>7.0000000000000007E-2</v>
      </c>
      <c r="I392" s="17"/>
      <c r="J392" s="17"/>
      <c r="K392" s="15">
        <v>0.52</v>
      </c>
      <c r="L392" s="14">
        <v>9.1999999999999993</v>
      </c>
      <c r="M392" s="14">
        <v>34.799999999999997</v>
      </c>
      <c r="N392" s="14">
        <v>13.2</v>
      </c>
      <c r="O392" s="14">
        <v>0.8</v>
      </c>
    </row>
    <row r="393" spans="1:15" x14ac:dyDescent="0.3">
      <c r="A393" s="5"/>
      <c r="B393" s="10"/>
      <c r="C393" s="13"/>
      <c r="D393" s="13"/>
      <c r="E393" s="14"/>
      <c r="F393" s="13"/>
      <c r="G393" s="13"/>
      <c r="H393" s="15"/>
      <c r="I393" s="17"/>
      <c r="J393" s="17"/>
      <c r="K393" s="14"/>
      <c r="L393" s="14"/>
      <c r="M393" s="13"/>
      <c r="N393" s="14"/>
      <c r="O393" s="15"/>
    </row>
    <row r="394" spans="1:15" x14ac:dyDescent="0.3">
      <c r="A394" s="78" t="s">
        <v>30</v>
      </c>
      <c r="B394" s="78"/>
      <c r="C394" s="16">
        <f>SUM(C387:C393)</f>
        <v>900</v>
      </c>
      <c r="D394" s="15">
        <f t="shared" ref="D394:F394" si="23">SUM(D387:D393)</f>
        <v>36.85</v>
      </c>
      <c r="E394" s="15">
        <f t="shared" si="23"/>
        <v>31.019999999999996</v>
      </c>
      <c r="F394" s="15">
        <f t="shared" si="23"/>
        <v>79.72</v>
      </c>
      <c r="G394" s="15">
        <f>SUM(G387:G393)</f>
        <v>885.59999999999991</v>
      </c>
      <c r="H394" s="15">
        <f t="shared" ref="H394:O394" si="24">SUM(H387:H393)</f>
        <v>0.37000000000000005</v>
      </c>
      <c r="I394" s="15">
        <f t="shared" si="24"/>
        <v>35.29</v>
      </c>
      <c r="J394" s="15">
        <f t="shared" si="24"/>
        <v>501.53999999999996</v>
      </c>
      <c r="K394" s="15">
        <f t="shared" si="24"/>
        <v>6.3699999999999992</v>
      </c>
      <c r="L394" s="15">
        <f t="shared" si="24"/>
        <v>122.19000000000001</v>
      </c>
      <c r="M394" s="15">
        <f t="shared" si="24"/>
        <v>357.26</v>
      </c>
      <c r="N394" s="15">
        <f t="shared" si="24"/>
        <v>102.24000000000001</v>
      </c>
      <c r="O394" s="15">
        <f t="shared" si="24"/>
        <v>5.26</v>
      </c>
    </row>
    <row r="395" spans="1:15" x14ac:dyDescent="0.3">
      <c r="A395" s="79" t="s">
        <v>170</v>
      </c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</row>
    <row r="396" spans="1:15" x14ac:dyDescent="0.3">
      <c r="A396" s="5" t="s">
        <v>171</v>
      </c>
      <c r="B396" s="10" t="s">
        <v>183</v>
      </c>
      <c r="C396" s="5">
        <v>70</v>
      </c>
      <c r="D396" s="34">
        <v>7.8</v>
      </c>
      <c r="E396" s="34">
        <v>4.2</v>
      </c>
      <c r="F396" s="35">
        <v>12.5</v>
      </c>
      <c r="G396" s="34">
        <v>319.89999999999998</v>
      </c>
      <c r="H396" s="35">
        <v>0.1</v>
      </c>
      <c r="I396" s="34">
        <v>0.08</v>
      </c>
      <c r="J396" s="34">
        <v>39.880000000000003</v>
      </c>
      <c r="K396" s="34">
        <v>0.57999999999999996</v>
      </c>
      <c r="L396" s="34">
        <v>117.84</v>
      </c>
      <c r="M396" s="34">
        <v>156.74</v>
      </c>
      <c r="N396" s="34">
        <v>24.24</v>
      </c>
      <c r="O396" s="34">
        <v>1.19</v>
      </c>
    </row>
    <row r="397" spans="1:15" x14ac:dyDescent="0.3">
      <c r="A397" s="5" t="s">
        <v>105</v>
      </c>
      <c r="B397" s="10" t="s">
        <v>176</v>
      </c>
      <c r="C397" s="5">
        <v>200</v>
      </c>
      <c r="D397" s="34">
        <v>2.94</v>
      </c>
      <c r="E397" s="34">
        <v>2.54</v>
      </c>
      <c r="F397" s="34">
        <v>15.92</v>
      </c>
      <c r="G397" s="34">
        <v>99.04</v>
      </c>
      <c r="H397" s="34">
        <v>0.04</v>
      </c>
      <c r="I397" s="35">
        <v>1.3</v>
      </c>
      <c r="J397" s="5">
        <v>22</v>
      </c>
      <c r="K397" s="35">
        <v>0.1</v>
      </c>
      <c r="L397" s="34">
        <v>120.54</v>
      </c>
      <c r="M397" s="5">
        <v>90</v>
      </c>
      <c r="N397" s="34">
        <v>14.05</v>
      </c>
      <c r="O397" s="34">
        <v>0.13</v>
      </c>
    </row>
    <row r="398" spans="1:15" x14ac:dyDescent="0.3">
      <c r="A398" s="5">
        <v>338</v>
      </c>
      <c r="B398" s="10" t="s">
        <v>93</v>
      </c>
      <c r="C398" s="5">
        <v>200</v>
      </c>
      <c r="D398" s="35">
        <v>0.8</v>
      </c>
      <c r="E398" s="35">
        <v>0.2</v>
      </c>
      <c r="F398" s="35">
        <v>7.5</v>
      </c>
      <c r="G398" s="5">
        <v>79</v>
      </c>
      <c r="H398" s="34">
        <v>0.06</v>
      </c>
      <c r="I398" s="5">
        <v>38</v>
      </c>
      <c r="J398" s="5">
        <v>10</v>
      </c>
      <c r="K398" s="35">
        <v>0.2</v>
      </c>
      <c r="L398" s="5">
        <v>35</v>
      </c>
      <c r="M398" s="5">
        <v>17</v>
      </c>
      <c r="N398" s="5">
        <v>11</v>
      </c>
      <c r="O398" s="35">
        <v>0.1</v>
      </c>
    </row>
    <row r="399" spans="1:15" x14ac:dyDescent="0.3">
      <c r="A399" s="78" t="s">
        <v>173</v>
      </c>
      <c r="B399" s="78"/>
      <c r="C399" s="9">
        <f t="shared" ref="C399:O399" si="25">SUM(C396:C398)</f>
        <v>470</v>
      </c>
      <c r="D399" s="34">
        <f t="shared" si="25"/>
        <v>11.540000000000001</v>
      </c>
      <c r="E399" s="34">
        <f t="shared" si="25"/>
        <v>6.94</v>
      </c>
      <c r="F399" s="34">
        <f t="shared" si="25"/>
        <v>35.92</v>
      </c>
      <c r="G399" s="34">
        <f t="shared" si="25"/>
        <v>497.94</v>
      </c>
      <c r="H399" s="34">
        <f t="shared" si="25"/>
        <v>0.2</v>
      </c>
      <c r="I399" s="34">
        <f t="shared" si="25"/>
        <v>39.380000000000003</v>
      </c>
      <c r="J399" s="34">
        <f t="shared" si="25"/>
        <v>71.88</v>
      </c>
      <c r="K399" s="34">
        <f t="shared" si="25"/>
        <v>0.87999999999999989</v>
      </c>
      <c r="L399" s="34">
        <f t="shared" si="25"/>
        <v>273.38</v>
      </c>
      <c r="M399" s="34">
        <f t="shared" si="25"/>
        <v>263.74</v>
      </c>
      <c r="N399" s="34">
        <f t="shared" si="25"/>
        <v>49.29</v>
      </c>
      <c r="O399" s="34">
        <f t="shared" si="25"/>
        <v>1.42</v>
      </c>
    </row>
    <row r="400" spans="1:15" x14ac:dyDescent="0.3">
      <c r="A400" s="78" t="s">
        <v>31</v>
      </c>
      <c r="B400" s="78"/>
      <c r="C400" s="36">
        <f>C385+C394+C399</f>
        <v>2020</v>
      </c>
      <c r="D400" s="36">
        <f t="shared" ref="D400:O400" si="26">D386+D394+D399</f>
        <v>48.39</v>
      </c>
      <c r="E400" s="36">
        <f t="shared" si="26"/>
        <v>37.959999999999994</v>
      </c>
      <c r="F400" s="36">
        <f t="shared" si="26"/>
        <v>115.64</v>
      </c>
      <c r="G400" s="36">
        <f>G385+G394+G399</f>
        <v>2123.6299999999997</v>
      </c>
      <c r="H400" s="36">
        <f t="shared" si="26"/>
        <v>0.57000000000000006</v>
      </c>
      <c r="I400" s="36">
        <f t="shared" si="26"/>
        <v>74.67</v>
      </c>
      <c r="J400" s="36">
        <f t="shared" si="26"/>
        <v>573.41999999999996</v>
      </c>
      <c r="K400" s="36">
        <f t="shared" si="26"/>
        <v>7.2499999999999991</v>
      </c>
      <c r="L400" s="36">
        <f t="shared" si="26"/>
        <v>395.57</v>
      </c>
      <c r="M400" s="36">
        <f t="shared" si="26"/>
        <v>621</v>
      </c>
      <c r="N400" s="36">
        <f t="shared" si="26"/>
        <v>151.53</v>
      </c>
      <c r="O400" s="36">
        <f t="shared" si="26"/>
        <v>6.68</v>
      </c>
    </row>
    <row r="401" spans="1:15" x14ac:dyDescent="0.3">
      <c r="A401" s="2"/>
      <c r="B401" s="3"/>
      <c r="C401" s="3"/>
      <c r="D401" s="7"/>
      <c r="E401" s="7"/>
      <c r="F401" s="6"/>
      <c r="G401" s="6"/>
      <c r="H401" s="7"/>
      <c r="I401" s="7"/>
      <c r="J401" s="7"/>
      <c r="K401" s="7"/>
      <c r="L401" s="7"/>
      <c r="M401" s="7"/>
      <c r="N401" s="4"/>
      <c r="O401" s="1"/>
    </row>
    <row r="402" spans="1:15" x14ac:dyDescent="0.3">
      <c r="A402" s="2"/>
      <c r="B402" s="3"/>
      <c r="C402" s="7"/>
      <c r="D402" s="7"/>
      <c r="E402" s="7"/>
      <c r="F402" s="6"/>
      <c r="G402" s="6"/>
      <c r="H402" s="7"/>
      <c r="I402" s="7"/>
      <c r="J402" s="7"/>
      <c r="K402" s="7"/>
      <c r="L402" s="7"/>
      <c r="M402" s="7"/>
      <c r="N402" s="4"/>
      <c r="O402" s="1"/>
    </row>
    <row r="403" spans="1:15" x14ac:dyDescent="0.3">
      <c r="A403" s="81" t="s">
        <v>0</v>
      </c>
      <c r="B403" s="83" t="s">
        <v>1</v>
      </c>
      <c r="C403" s="83" t="s">
        <v>2</v>
      </c>
      <c r="D403" s="80" t="s">
        <v>3</v>
      </c>
      <c r="E403" s="80"/>
      <c r="F403" s="80"/>
      <c r="G403" s="83" t="s">
        <v>4</v>
      </c>
      <c r="H403" s="80" t="s">
        <v>5</v>
      </c>
      <c r="I403" s="80"/>
      <c r="J403" s="80"/>
      <c r="K403" s="80"/>
      <c r="L403" s="80" t="s">
        <v>6</v>
      </c>
      <c r="M403" s="80"/>
      <c r="N403" s="80"/>
      <c r="O403" s="80"/>
    </row>
    <row r="404" spans="1:15" x14ac:dyDescent="0.3">
      <c r="A404" s="82"/>
      <c r="B404" s="84"/>
      <c r="C404" s="85"/>
      <c r="D404" s="8" t="s">
        <v>7</v>
      </c>
      <c r="E404" s="8" t="s">
        <v>8</v>
      </c>
      <c r="F404" s="8" t="s">
        <v>9</v>
      </c>
      <c r="G404" s="85"/>
      <c r="H404" s="8" t="s">
        <v>10</v>
      </c>
      <c r="I404" s="8" t="s">
        <v>11</v>
      </c>
      <c r="J404" s="8" t="s">
        <v>12</v>
      </c>
      <c r="K404" s="8" t="s">
        <v>13</v>
      </c>
      <c r="L404" s="8" t="s">
        <v>14</v>
      </c>
      <c r="M404" s="8" t="s">
        <v>15</v>
      </c>
      <c r="N404" s="8" t="s">
        <v>16</v>
      </c>
      <c r="O404" s="8" t="s">
        <v>17</v>
      </c>
    </row>
    <row r="405" spans="1:15" x14ac:dyDescent="0.3">
      <c r="A405" s="9">
        <v>1</v>
      </c>
      <c r="B405" s="11">
        <v>2</v>
      </c>
      <c r="C405" s="9">
        <v>3</v>
      </c>
      <c r="D405" s="9">
        <v>4</v>
      </c>
      <c r="E405" s="9">
        <v>5</v>
      </c>
      <c r="F405" s="9">
        <v>6</v>
      </c>
      <c r="G405" s="9">
        <v>7</v>
      </c>
      <c r="H405" s="9">
        <v>8</v>
      </c>
      <c r="I405" s="9">
        <v>9</v>
      </c>
      <c r="J405" s="9">
        <v>10</v>
      </c>
      <c r="K405" s="9">
        <v>11</v>
      </c>
      <c r="L405" s="9">
        <v>12</v>
      </c>
      <c r="M405" s="9">
        <v>13</v>
      </c>
      <c r="N405" s="9">
        <v>14</v>
      </c>
      <c r="O405" s="9">
        <v>15</v>
      </c>
    </row>
    <row r="406" spans="1:15" x14ac:dyDescent="0.3">
      <c r="A406" s="19" t="s">
        <v>18</v>
      </c>
      <c r="B406" s="77" t="s">
        <v>80</v>
      </c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</row>
    <row r="407" spans="1:15" x14ac:dyDescent="0.3">
      <c r="A407" s="19" t="s">
        <v>20</v>
      </c>
      <c r="B407" s="77">
        <v>3</v>
      </c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</row>
    <row r="408" spans="1:15" x14ac:dyDescent="0.3">
      <c r="A408" s="79" t="s">
        <v>21</v>
      </c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</row>
    <row r="409" spans="1:15" x14ac:dyDescent="0.3">
      <c r="A409" s="5" t="s">
        <v>52</v>
      </c>
      <c r="B409" s="10" t="s">
        <v>53</v>
      </c>
      <c r="C409" s="13">
        <v>100</v>
      </c>
      <c r="D409" s="15">
        <v>0.08</v>
      </c>
      <c r="E409" s="15">
        <v>7.25</v>
      </c>
      <c r="F409" s="15">
        <v>0.13</v>
      </c>
      <c r="G409" s="14">
        <v>66.099999999999994</v>
      </c>
      <c r="H409" s="17"/>
      <c r="I409" s="17"/>
      <c r="J409" s="13">
        <v>45</v>
      </c>
      <c r="K409" s="14">
        <v>0.1</v>
      </c>
      <c r="L409" s="14">
        <v>2.4</v>
      </c>
      <c r="M409" s="13">
        <v>3</v>
      </c>
      <c r="N409" s="15">
        <v>0.05</v>
      </c>
      <c r="O409" s="15">
        <v>0.03</v>
      </c>
    </row>
    <row r="410" spans="1:15" x14ac:dyDescent="0.3">
      <c r="A410" s="5" t="s">
        <v>44</v>
      </c>
      <c r="B410" s="10" t="s">
        <v>45</v>
      </c>
      <c r="C410" s="13">
        <v>110</v>
      </c>
      <c r="D410" s="15">
        <v>25.48</v>
      </c>
      <c r="E410" s="15">
        <v>14.21</v>
      </c>
      <c r="F410" s="15">
        <v>30.68</v>
      </c>
      <c r="G410" s="15">
        <v>357.48</v>
      </c>
      <c r="H410" s="15">
        <v>0.08</v>
      </c>
      <c r="I410" s="15">
        <v>0.83</v>
      </c>
      <c r="J410" s="14">
        <v>102.53999999999999</v>
      </c>
      <c r="K410" s="15">
        <v>0.53</v>
      </c>
      <c r="L410" s="15">
        <v>228.31</v>
      </c>
      <c r="M410" s="15">
        <v>308.41999999999996</v>
      </c>
      <c r="N410" s="15">
        <v>33.339999999999996</v>
      </c>
      <c r="O410" s="15">
        <v>0.92</v>
      </c>
    </row>
    <row r="411" spans="1:15" x14ac:dyDescent="0.3">
      <c r="A411" s="5" t="s">
        <v>66</v>
      </c>
      <c r="B411" s="10" t="s">
        <v>150</v>
      </c>
      <c r="C411" s="13">
        <v>200</v>
      </c>
      <c r="D411" s="14">
        <v>0.3</v>
      </c>
      <c r="E411" s="15">
        <v>0.06</v>
      </c>
      <c r="F411" s="14">
        <v>12.5</v>
      </c>
      <c r="G411" s="15">
        <v>53.93</v>
      </c>
      <c r="H411" s="17"/>
      <c r="I411" s="14">
        <v>30.1</v>
      </c>
      <c r="J411" s="15">
        <v>25.01</v>
      </c>
      <c r="K411" s="15">
        <v>0.11</v>
      </c>
      <c r="L411" s="15">
        <v>7.08</v>
      </c>
      <c r="M411" s="15">
        <v>8.75</v>
      </c>
      <c r="N411" s="15">
        <v>4.91</v>
      </c>
      <c r="O411" s="15">
        <v>0.94</v>
      </c>
    </row>
    <row r="412" spans="1:15" x14ac:dyDescent="0.3">
      <c r="A412" s="5" t="s">
        <v>37</v>
      </c>
      <c r="B412" s="10" t="s">
        <v>38</v>
      </c>
      <c r="C412" s="13">
        <v>50</v>
      </c>
      <c r="D412" s="13">
        <v>4</v>
      </c>
      <c r="E412" s="14">
        <v>0.5</v>
      </c>
      <c r="F412" s="13">
        <v>26</v>
      </c>
      <c r="G412" s="13">
        <v>125</v>
      </c>
      <c r="H412" s="15">
        <v>0.08</v>
      </c>
      <c r="I412" s="17"/>
      <c r="J412" s="17"/>
      <c r="K412" s="15">
        <v>0.65</v>
      </c>
      <c r="L412" s="14">
        <v>11.5</v>
      </c>
      <c r="M412" s="14">
        <v>43.5</v>
      </c>
      <c r="N412" s="14">
        <v>16.5</v>
      </c>
      <c r="O412" s="13">
        <v>1</v>
      </c>
    </row>
    <row r="413" spans="1:15" x14ac:dyDescent="0.3">
      <c r="A413" s="5"/>
      <c r="B413" s="10" t="s">
        <v>39</v>
      </c>
      <c r="C413" s="13">
        <v>150</v>
      </c>
      <c r="D413" s="14">
        <v>0.6</v>
      </c>
      <c r="E413" s="14">
        <v>0.6</v>
      </c>
      <c r="F413" s="14">
        <v>14.7</v>
      </c>
      <c r="G413" s="14">
        <v>70.5</v>
      </c>
      <c r="H413" s="15">
        <v>0.05</v>
      </c>
      <c r="I413" s="13">
        <v>15</v>
      </c>
      <c r="J413" s="14">
        <v>7.5</v>
      </c>
      <c r="K413" s="14">
        <v>0.3</v>
      </c>
      <c r="L413" s="13">
        <v>24</v>
      </c>
      <c r="M413" s="14">
        <v>16.5</v>
      </c>
      <c r="N413" s="14">
        <v>13.5</v>
      </c>
      <c r="O413" s="14">
        <v>3.3</v>
      </c>
    </row>
    <row r="414" spans="1:15" x14ac:dyDescent="0.3">
      <c r="A414" s="78" t="s">
        <v>26</v>
      </c>
      <c r="B414" s="78"/>
      <c r="C414" s="16">
        <f>SUM(C409:C413)</f>
        <v>610</v>
      </c>
      <c r="D414" s="15">
        <v>30.46</v>
      </c>
      <c r="E414" s="15">
        <v>22.62</v>
      </c>
      <c r="F414" s="15">
        <v>84.01</v>
      </c>
      <c r="G414" s="15">
        <v>673.01</v>
      </c>
      <c r="H414" s="15">
        <v>0.21</v>
      </c>
      <c r="I414" s="15">
        <v>45.93</v>
      </c>
      <c r="J414" s="15">
        <v>180.05</v>
      </c>
      <c r="K414" s="15">
        <v>1.69</v>
      </c>
      <c r="L414" s="15">
        <v>273.29000000000002</v>
      </c>
      <c r="M414" s="15">
        <v>380.17</v>
      </c>
      <c r="N414" s="14">
        <v>68.3</v>
      </c>
      <c r="O414" s="15">
        <v>6.19</v>
      </c>
    </row>
    <row r="415" spans="1:15" x14ac:dyDescent="0.3">
      <c r="A415" s="79" t="s">
        <v>27</v>
      </c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</row>
    <row r="416" spans="1:15" x14ac:dyDescent="0.3">
      <c r="A416" s="5" t="s">
        <v>40</v>
      </c>
      <c r="B416" s="10" t="s">
        <v>87</v>
      </c>
      <c r="C416" s="13">
        <v>100</v>
      </c>
      <c r="D416" s="14">
        <v>1.3</v>
      </c>
      <c r="E416" s="14">
        <v>5.0999999999999996</v>
      </c>
      <c r="F416" s="14">
        <v>6.9</v>
      </c>
      <c r="G416" s="15">
        <v>79.95</v>
      </c>
      <c r="H416" s="15">
        <v>0.06</v>
      </c>
      <c r="I416" s="13">
        <v>5</v>
      </c>
      <c r="J416" s="13">
        <v>2000</v>
      </c>
      <c r="K416" s="14">
        <v>2.6</v>
      </c>
      <c r="L416" s="14">
        <v>28.1</v>
      </c>
      <c r="M416" s="15">
        <v>55.33</v>
      </c>
      <c r="N416" s="15">
        <v>38.07</v>
      </c>
      <c r="O416" s="15">
        <v>0.71</v>
      </c>
    </row>
    <row r="417" spans="1:15" ht="27.6" x14ac:dyDescent="0.3">
      <c r="A417" s="5" t="s">
        <v>62</v>
      </c>
      <c r="B417" s="10" t="s">
        <v>151</v>
      </c>
      <c r="C417" s="13">
        <v>250</v>
      </c>
      <c r="D417" s="15">
        <v>10.029999999999999</v>
      </c>
      <c r="E417" s="15">
        <v>6.98</v>
      </c>
      <c r="F417" s="15">
        <v>15.75</v>
      </c>
      <c r="G417" s="15">
        <v>166.31</v>
      </c>
      <c r="H417" s="15">
        <v>0.38</v>
      </c>
      <c r="I417" s="15">
        <v>20.38</v>
      </c>
      <c r="J417" s="14">
        <v>187.3</v>
      </c>
      <c r="K417" s="15">
        <v>1.29</v>
      </c>
      <c r="L417" s="15">
        <v>22.64</v>
      </c>
      <c r="M417" s="15">
        <v>144.84</v>
      </c>
      <c r="N417" s="15">
        <v>35.19</v>
      </c>
      <c r="O417" s="15">
        <v>2.15</v>
      </c>
    </row>
    <row r="418" spans="1:15" x14ac:dyDescent="0.3">
      <c r="A418" s="5" t="s">
        <v>133</v>
      </c>
      <c r="B418" s="10" t="s">
        <v>134</v>
      </c>
      <c r="C418" s="13">
        <v>120</v>
      </c>
      <c r="D418" s="15">
        <v>12.75</v>
      </c>
      <c r="E418" s="15">
        <v>11.92</v>
      </c>
      <c r="F418" s="15">
        <v>7.76</v>
      </c>
      <c r="G418" s="15">
        <v>381.76</v>
      </c>
      <c r="H418" s="15">
        <v>0.31</v>
      </c>
      <c r="I418" s="15">
        <v>4.28</v>
      </c>
      <c r="J418" s="15">
        <v>212.26</v>
      </c>
      <c r="K418" s="15">
        <v>0.85000000000000009</v>
      </c>
      <c r="L418" s="15">
        <v>22.88</v>
      </c>
      <c r="M418" s="15">
        <v>146.48999999999998</v>
      </c>
      <c r="N418" s="15">
        <v>26.3</v>
      </c>
      <c r="O418" s="14">
        <v>1.1400000000000001</v>
      </c>
    </row>
    <row r="419" spans="1:15" x14ac:dyDescent="0.3">
      <c r="A419" s="5" t="s">
        <v>37</v>
      </c>
      <c r="B419" s="10" t="s">
        <v>38</v>
      </c>
      <c r="C419" s="13">
        <v>180</v>
      </c>
      <c r="D419" s="15">
        <v>3.78</v>
      </c>
      <c r="E419" s="15">
        <v>5.82</v>
      </c>
      <c r="F419" s="15">
        <v>30.41</v>
      </c>
      <c r="G419" s="15">
        <v>62.69</v>
      </c>
      <c r="H419" s="15">
        <v>0.22</v>
      </c>
      <c r="I419" s="14">
        <v>37.200000000000003</v>
      </c>
      <c r="J419" s="15">
        <v>37.08</v>
      </c>
      <c r="K419" s="15">
        <v>0.26</v>
      </c>
      <c r="L419" s="15">
        <v>21.38</v>
      </c>
      <c r="M419" s="15">
        <v>110.21</v>
      </c>
      <c r="N419" s="15">
        <v>42.88</v>
      </c>
      <c r="O419" s="14">
        <v>1.7</v>
      </c>
    </row>
    <row r="420" spans="1:15" x14ac:dyDescent="0.3">
      <c r="A420" s="5"/>
      <c r="B420" s="10" t="s">
        <v>39</v>
      </c>
      <c r="C420" s="13">
        <v>200</v>
      </c>
      <c r="D420" s="15">
        <v>0.16</v>
      </c>
      <c r="E420" s="15">
        <v>0.16</v>
      </c>
      <c r="F420" s="14">
        <v>14.9</v>
      </c>
      <c r="G420" s="13">
        <v>100</v>
      </c>
      <c r="H420" s="15">
        <v>0.01</v>
      </c>
      <c r="I420" s="13">
        <v>4</v>
      </c>
      <c r="J420" s="13">
        <v>2</v>
      </c>
      <c r="K420" s="15">
        <v>0.08</v>
      </c>
      <c r="L420" s="15">
        <v>6.73</v>
      </c>
      <c r="M420" s="14">
        <v>4.4000000000000004</v>
      </c>
      <c r="N420" s="14">
        <v>3.6</v>
      </c>
      <c r="O420" s="15">
        <v>0.91</v>
      </c>
    </row>
    <row r="421" spans="1:15" x14ac:dyDescent="0.3">
      <c r="A421" s="5"/>
      <c r="B421" s="10" t="s">
        <v>50</v>
      </c>
      <c r="C421" s="13">
        <v>40</v>
      </c>
      <c r="D421" s="14">
        <v>3.2</v>
      </c>
      <c r="E421" s="14">
        <v>0.4</v>
      </c>
      <c r="F421" s="14">
        <v>20.8</v>
      </c>
      <c r="G421" s="13">
        <v>100</v>
      </c>
      <c r="H421" s="15">
        <v>7.0000000000000007E-2</v>
      </c>
      <c r="I421" s="17"/>
      <c r="J421" s="17"/>
      <c r="K421" s="15">
        <v>0.52</v>
      </c>
      <c r="L421" s="14">
        <v>9.1999999999999993</v>
      </c>
      <c r="M421" s="14">
        <v>34.799999999999997</v>
      </c>
      <c r="N421" s="14">
        <v>13.2</v>
      </c>
      <c r="O421" s="14">
        <v>0.8</v>
      </c>
    </row>
    <row r="422" spans="1:15" x14ac:dyDescent="0.3">
      <c r="A422" s="5"/>
      <c r="B422" s="10"/>
      <c r="C422" s="13"/>
      <c r="D422" s="13"/>
      <c r="E422" s="14"/>
      <c r="F422" s="13"/>
      <c r="G422" s="13"/>
      <c r="H422" s="15"/>
      <c r="I422" s="17"/>
      <c r="J422" s="17"/>
      <c r="K422" s="14"/>
      <c r="L422" s="14"/>
      <c r="M422" s="13"/>
      <c r="N422" s="14"/>
      <c r="O422" s="15"/>
    </row>
    <row r="423" spans="1:15" x14ac:dyDescent="0.3">
      <c r="A423" s="78" t="s">
        <v>30</v>
      </c>
      <c r="B423" s="78"/>
      <c r="C423" s="16">
        <v>940</v>
      </c>
      <c r="D423" s="15">
        <v>34.22</v>
      </c>
      <c r="E423" s="15">
        <v>30.88</v>
      </c>
      <c r="F423" s="15">
        <v>117.52</v>
      </c>
      <c r="G423" s="14">
        <v>890.71</v>
      </c>
      <c r="H423" s="15">
        <v>1.1399999999999999</v>
      </c>
      <c r="I423" s="15">
        <v>70.86</v>
      </c>
      <c r="J423" s="15">
        <v>2438.64</v>
      </c>
      <c r="K423" s="14">
        <v>6.3</v>
      </c>
      <c r="L423" s="15">
        <v>125.43</v>
      </c>
      <c r="M423" s="15">
        <v>571.07000000000005</v>
      </c>
      <c r="N423" s="15">
        <v>182.74</v>
      </c>
      <c r="O423" s="15">
        <v>9.36</v>
      </c>
    </row>
    <row r="424" spans="1:15" x14ac:dyDescent="0.3">
      <c r="A424" s="79" t="s">
        <v>170</v>
      </c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</row>
    <row r="425" spans="1:15" x14ac:dyDescent="0.3">
      <c r="A425" s="5" t="s">
        <v>171</v>
      </c>
      <c r="B425" s="10" t="s">
        <v>185</v>
      </c>
      <c r="C425" s="5">
        <v>70</v>
      </c>
      <c r="D425" s="34">
        <v>7.8</v>
      </c>
      <c r="E425" s="34">
        <v>4.2</v>
      </c>
      <c r="F425" s="35">
        <v>12.5</v>
      </c>
      <c r="G425" s="34">
        <v>319.89999999999998</v>
      </c>
      <c r="H425" s="35">
        <v>0.1</v>
      </c>
      <c r="I425" s="34">
        <v>0.08</v>
      </c>
      <c r="J425" s="34">
        <v>39.880000000000003</v>
      </c>
      <c r="K425" s="34">
        <v>0.57999999999999996</v>
      </c>
      <c r="L425" s="34">
        <v>117.84</v>
      </c>
      <c r="M425" s="34">
        <v>156.74</v>
      </c>
      <c r="N425" s="34">
        <v>24.24</v>
      </c>
      <c r="O425" s="34">
        <v>1.19</v>
      </c>
    </row>
    <row r="426" spans="1:15" x14ac:dyDescent="0.3">
      <c r="A426" s="5" t="s">
        <v>121</v>
      </c>
      <c r="B426" s="10" t="s">
        <v>186</v>
      </c>
      <c r="C426" s="5">
        <v>200</v>
      </c>
      <c r="D426" s="34">
        <v>2.94</v>
      </c>
      <c r="E426" s="34">
        <v>2.54</v>
      </c>
      <c r="F426" s="34">
        <v>15.92</v>
      </c>
      <c r="G426" s="34">
        <v>99.04</v>
      </c>
      <c r="H426" s="34">
        <v>0.04</v>
      </c>
      <c r="I426" s="35">
        <v>1.3</v>
      </c>
      <c r="J426" s="5">
        <v>22</v>
      </c>
      <c r="K426" s="35">
        <v>0.1</v>
      </c>
      <c r="L426" s="34">
        <v>120.54</v>
      </c>
      <c r="M426" s="5">
        <v>90</v>
      </c>
      <c r="N426" s="34">
        <v>14.05</v>
      </c>
      <c r="O426" s="34">
        <v>0.13</v>
      </c>
    </row>
    <row r="427" spans="1:15" x14ac:dyDescent="0.3">
      <c r="A427" s="5">
        <v>338</v>
      </c>
      <c r="B427" s="10" t="s">
        <v>93</v>
      </c>
      <c r="C427" s="5">
        <v>200</v>
      </c>
      <c r="D427" s="35">
        <v>0.8</v>
      </c>
      <c r="E427" s="35">
        <v>0.2</v>
      </c>
      <c r="F427" s="35">
        <v>7.5</v>
      </c>
      <c r="G427" s="5">
        <v>79</v>
      </c>
      <c r="H427" s="34">
        <v>0.06</v>
      </c>
      <c r="I427" s="5">
        <v>38</v>
      </c>
      <c r="J427" s="5">
        <v>10</v>
      </c>
      <c r="K427" s="35">
        <v>0.2</v>
      </c>
      <c r="L427" s="5">
        <v>35</v>
      </c>
      <c r="M427" s="5">
        <v>17</v>
      </c>
      <c r="N427" s="5">
        <v>11</v>
      </c>
      <c r="O427" s="35">
        <v>0.1</v>
      </c>
    </row>
    <row r="428" spans="1:15" x14ac:dyDescent="0.3">
      <c r="A428" s="78" t="s">
        <v>173</v>
      </c>
      <c r="B428" s="78"/>
      <c r="C428" s="9">
        <f t="shared" ref="C428:O428" si="27">SUM(C425:C427)</f>
        <v>470</v>
      </c>
      <c r="D428" s="34">
        <f t="shared" si="27"/>
        <v>11.540000000000001</v>
      </c>
      <c r="E428" s="34">
        <f t="shared" si="27"/>
        <v>6.94</v>
      </c>
      <c r="F428" s="34">
        <f t="shared" si="27"/>
        <v>35.92</v>
      </c>
      <c r="G428" s="34">
        <f t="shared" si="27"/>
        <v>497.94</v>
      </c>
      <c r="H428" s="34">
        <f t="shared" si="27"/>
        <v>0.2</v>
      </c>
      <c r="I428" s="34">
        <f t="shared" si="27"/>
        <v>39.380000000000003</v>
      </c>
      <c r="J428" s="34">
        <f t="shared" si="27"/>
        <v>71.88</v>
      </c>
      <c r="K428" s="34">
        <f t="shared" si="27"/>
        <v>0.87999999999999989</v>
      </c>
      <c r="L428" s="34">
        <f t="shared" si="27"/>
        <v>273.38</v>
      </c>
      <c r="M428" s="34">
        <f t="shared" si="27"/>
        <v>263.74</v>
      </c>
      <c r="N428" s="34">
        <f t="shared" si="27"/>
        <v>49.29</v>
      </c>
      <c r="O428" s="34">
        <f t="shared" si="27"/>
        <v>1.42</v>
      </c>
    </row>
    <row r="429" spans="1:15" x14ac:dyDescent="0.3">
      <c r="A429" s="78" t="s">
        <v>31</v>
      </c>
      <c r="B429" s="78"/>
      <c r="C429" s="36">
        <f>C414+C423+C428</f>
        <v>2020</v>
      </c>
      <c r="D429" s="36">
        <f t="shared" ref="D429:O429" si="28">D414+D423+D428</f>
        <v>76.220000000000013</v>
      </c>
      <c r="E429" s="36">
        <f t="shared" si="28"/>
        <v>60.44</v>
      </c>
      <c r="F429" s="36">
        <f t="shared" si="28"/>
        <v>237.45</v>
      </c>
      <c r="G429" s="36">
        <f t="shared" si="28"/>
        <v>2061.66</v>
      </c>
      <c r="H429" s="36">
        <f t="shared" si="28"/>
        <v>1.5499999999999998</v>
      </c>
      <c r="I429" s="36">
        <f t="shared" si="28"/>
        <v>156.16999999999999</v>
      </c>
      <c r="J429" s="36">
        <f t="shared" si="28"/>
        <v>2690.57</v>
      </c>
      <c r="K429" s="36">
        <f t="shared" si="28"/>
        <v>8.870000000000001</v>
      </c>
      <c r="L429" s="36">
        <f t="shared" si="28"/>
        <v>672.1</v>
      </c>
      <c r="M429" s="36">
        <f t="shared" si="28"/>
        <v>1214.98</v>
      </c>
      <c r="N429" s="36">
        <f t="shared" si="28"/>
        <v>300.33000000000004</v>
      </c>
      <c r="O429" s="36">
        <f t="shared" si="28"/>
        <v>16.97</v>
      </c>
    </row>
    <row r="430" spans="1:15" ht="20.25" customHeight="1" x14ac:dyDescent="0.3">
      <c r="A430" s="2"/>
      <c r="B430" s="3"/>
      <c r="C430" s="3"/>
      <c r="D430" s="7"/>
      <c r="E430" s="7"/>
      <c r="F430" s="6"/>
      <c r="G430" s="6"/>
      <c r="H430" s="7"/>
      <c r="I430" s="7"/>
      <c r="J430" s="7"/>
      <c r="K430" s="7"/>
      <c r="L430" s="7"/>
      <c r="M430" s="7"/>
      <c r="N430" s="4"/>
      <c r="O430" s="1"/>
    </row>
    <row r="431" spans="1:15" x14ac:dyDescent="0.3">
      <c r="A431" s="2"/>
      <c r="B431" s="3"/>
      <c r="C431" s="7"/>
      <c r="D431" s="7"/>
      <c r="E431" s="7"/>
      <c r="F431" s="6"/>
      <c r="G431" s="6"/>
      <c r="H431" s="7"/>
      <c r="I431" s="7"/>
      <c r="J431" s="7"/>
      <c r="K431" s="7"/>
      <c r="L431" s="7"/>
      <c r="M431" s="7"/>
      <c r="N431" s="4"/>
      <c r="O431" s="1"/>
    </row>
    <row r="432" spans="1:15" x14ac:dyDescent="0.3">
      <c r="A432" s="81" t="s">
        <v>0</v>
      </c>
      <c r="B432" s="83" t="s">
        <v>1</v>
      </c>
      <c r="C432" s="83" t="s">
        <v>2</v>
      </c>
      <c r="D432" s="80" t="s">
        <v>3</v>
      </c>
      <c r="E432" s="80"/>
      <c r="F432" s="80"/>
      <c r="G432" s="83" t="s">
        <v>4</v>
      </c>
      <c r="H432" s="80" t="s">
        <v>5</v>
      </c>
      <c r="I432" s="80"/>
      <c r="J432" s="80"/>
      <c r="K432" s="80"/>
      <c r="L432" s="80" t="s">
        <v>6</v>
      </c>
      <c r="M432" s="80"/>
      <c r="N432" s="80"/>
      <c r="O432" s="80"/>
    </row>
    <row r="433" spans="1:15" x14ac:dyDescent="0.3">
      <c r="A433" s="82"/>
      <c r="B433" s="84"/>
      <c r="C433" s="85"/>
      <c r="D433" s="8" t="s">
        <v>7</v>
      </c>
      <c r="E433" s="8" t="s">
        <v>8</v>
      </c>
      <c r="F433" s="8" t="s">
        <v>9</v>
      </c>
      <c r="G433" s="85"/>
      <c r="H433" s="8" t="s">
        <v>10</v>
      </c>
      <c r="I433" s="8" t="s">
        <v>11</v>
      </c>
      <c r="J433" s="8" t="s">
        <v>12</v>
      </c>
      <c r="K433" s="8" t="s">
        <v>13</v>
      </c>
      <c r="L433" s="8" t="s">
        <v>14</v>
      </c>
      <c r="M433" s="8" t="s">
        <v>15</v>
      </c>
      <c r="N433" s="8" t="s">
        <v>16</v>
      </c>
      <c r="O433" s="8" t="s">
        <v>17</v>
      </c>
    </row>
    <row r="434" spans="1:15" x14ac:dyDescent="0.3">
      <c r="A434" s="9">
        <v>1</v>
      </c>
      <c r="B434" s="11">
        <v>2</v>
      </c>
      <c r="C434" s="9">
        <v>3</v>
      </c>
      <c r="D434" s="9">
        <v>4</v>
      </c>
      <c r="E434" s="9">
        <v>5</v>
      </c>
      <c r="F434" s="9">
        <v>6</v>
      </c>
      <c r="G434" s="9">
        <v>7</v>
      </c>
      <c r="H434" s="9">
        <v>8</v>
      </c>
      <c r="I434" s="9">
        <v>9</v>
      </c>
      <c r="J434" s="9">
        <v>10</v>
      </c>
      <c r="K434" s="9">
        <v>11</v>
      </c>
      <c r="L434" s="9">
        <v>12</v>
      </c>
      <c r="M434" s="9">
        <v>13</v>
      </c>
      <c r="N434" s="9">
        <v>14</v>
      </c>
      <c r="O434" s="9">
        <v>15</v>
      </c>
    </row>
    <row r="435" spans="1:15" x14ac:dyDescent="0.3">
      <c r="A435" s="19" t="s">
        <v>18</v>
      </c>
      <c r="B435" s="77" t="s">
        <v>19</v>
      </c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</row>
    <row r="436" spans="1:15" x14ac:dyDescent="0.3">
      <c r="A436" s="19" t="s">
        <v>20</v>
      </c>
      <c r="B436" s="77">
        <v>4</v>
      </c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</row>
    <row r="437" spans="1:15" x14ac:dyDescent="0.3">
      <c r="A437" s="79" t="s">
        <v>21</v>
      </c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</row>
    <row r="438" spans="1:15" x14ac:dyDescent="0.3">
      <c r="A438" s="24" t="s">
        <v>22</v>
      </c>
      <c r="B438" s="25" t="s">
        <v>241</v>
      </c>
      <c r="C438" s="13">
        <v>60</v>
      </c>
      <c r="D438" s="14">
        <v>16.3</v>
      </c>
      <c r="E438" s="15">
        <v>9.9499999999999993</v>
      </c>
      <c r="F438" s="15">
        <v>21.74</v>
      </c>
      <c r="G438" s="15">
        <v>241.55</v>
      </c>
      <c r="H438" s="15">
        <v>0.12</v>
      </c>
      <c r="I438" s="15">
        <v>0.14000000000000001</v>
      </c>
      <c r="J438" s="14">
        <v>63.9</v>
      </c>
      <c r="K438" s="15">
        <v>0.69</v>
      </c>
      <c r="L438" s="15">
        <v>189.95</v>
      </c>
      <c r="M438" s="14">
        <v>212.5</v>
      </c>
      <c r="N438" s="15">
        <v>29.95</v>
      </c>
      <c r="O438" s="15">
        <v>1.42</v>
      </c>
    </row>
    <row r="439" spans="1:15" ht="27.6" x14ac:dyDescent="0.3">
      <c r="A439" s="5" t="s">
        <v>91</v>
      </c>
      <c r="B439" s="10" t="s">
        <v>92</v>
      </c>
      <c r="C439" s="13">
        <v>250</v>
      </c>
      <c r="D439" s="15">
        <v>9.4700000000000006</v>
      </c>
      <c r="E439" s="15">
        <v>9.5500000000000007</v>
      </c>
      <c r="F439" s="15">
        <v>46.37</v>
      </c>
      <c r="G439" s="15">
        <v>309.97000000000003</v>
      </c>
      <c r="H439" s="15">
        <v>0.27</v>
      </c>
      <c r="I439" s="15">
        <v>1.47</v>
      </c>
      <c r="J439" s="15">
        <v>47.36</v>
      </c>
      <c r="K439" s="15">
        <v>0.71</v>
      </c>
      <c r="L439" s="15">
        <v>165.31</v>
      </c>
      <c r="M439" s="15">
        <v>267.64999999999998</v>
      </c>
      <c r="N439" s="15">
        <v>30.48</v>
      </c>
      <c r="O439" s="15">
        <v>1.97</v>
      </c>
    </row>
    <row r="440" spans="1:15" x14ac:dyDescent="0.3">
      <c r="A440" s="5" t="s">
        <v>23</v>
      </c>
      <c r="B440" s="10" t="s">
        <v>24</v>
      </c>
      <c r="C440" s="13">
        <v>200</v>
      </c>
      <c r="D440" s="15">
        <v>2.94</v>
      </c>
      <c r="E440" s="15">
        <v>2.54</v>
      </c>
      <c r="F440" s="15">
        <v>15.92</v>
      </c>
      <c r="G440" s="15">
        <v>99.04</v>
      </c>
      <c r="H440" s="15">
        <v>0.04</v>
      </c>
      <c r="I440" s="14">
        <v>1.3</v>
      </c>
      <c r="J440" s="13">
        <v>22</v>
      </c>
      <c r="K440" s="14">
        <v>0.1</v>
      </c>
      <c r="L440" s="15">
        <v>120.54</v>
      </c>
      <c r="M440" s="13">
        <v>90</v>
      </c>
      <c r="N440" s="15">
        <v>14.05</v>
      </c>
      <c r="O440" s="15">
        <v>0.13</v>
      </c>
    </row>
    <row r="441" spans="1:15" x14ac:dyDescent="0.3">
      <c r="A441" s="5" t="s">
        <v>58</v>
      </c>
      <c r="B441" s="10" t="s">
        <v>93</v>
      </c>
      <c r="C441" s="13">
        <v>100</v>
      </c>
      <c r="D441" s="14">
        <v>0.8</v>
      </c>
      <c r="E441" s="14">
        <v>0.2</v>
      </c>
      <c r="F441" s="14">
        <v>7.5</v>
      </c>
      <c r="G441" s="13">
        <v>38</v>
      </c>
      <c r="H441" s="15">
        <v>0.06</v>
      </c>
      <c r="I441" s="13">
        <v>38</v>
      </c>
      <c r="J441" s="13">
        <v>10</v>
      </c>
      <c r="K441" s="14">
        <v>0.2</v>
      </c>
      <c r="L441" s="13">
        <v>35</v>
      </c>
      <c r="M441" s="13">
        <v>17</v>
      </c>
      <c r="N441" s="13">
        <v>11</v>
      </c>
      <c r="O441" s="14">
        <v>0.1</v>
      </c>
    </row>
    <row r="442" spans="1:15" x14ac:dyDescent="0.3">
      <c r="A442" s="78" t="s">
        <v>26</v>
      </c>
      <c r="B442" s="78"/>
      <c r="C442" s="16">
        <v>640</v>
      </c>
      <c r="D442" s="15">
        <v>29.51</v>
      </c>
      <c r="E442" s="15">
        <v>22.24</v>
      </c>
      <c r="F442" s="15">
        <v>91.53</v>
      </c>
      <c r="G442" s="15">
        <v>688.56</v>
      </c>
      <c r="H442" s="15">
        <v>0.49</v>
      </c>
      <c r="I442" s="15">
        <v>40.909999999999997</v>
      </c>
      <c r="J442" s="15">
        <v>143.26</v>
      </c>
      <c r="K442" s="14">
        <v>1.7</v>
      </c>
      <c r="L442" s="14">
        <v>510.8</v>
      </c>
      <c r="M442" s="15">
        <v>587.15</v>
      </c>
      <c r="N442" s="15">
        <v>85.48</v>
      </c>
      <c r="O442" s="15">
        <v>3.62</v>
      </c>
    </row>
    <row r="443" spans="1:15" x14ac:dyDescent="0.3">
      <c r="A443" s="79" t="s">
        <v>27</v>
      </c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</row>
    <row r="444" spans="1:15" x14ac:dyDescent="0.3">
      <c r="A444" s="5" t="s">
        <v>107</v>
      </c>
      <c r="B444" s="10" t="s">
        <v>152</v>
      </c>
      <c r="C444" s="13">
        <v>100</v>
      </c>
      <c r="D444" s="15">
        <v>1.17</v>
      </c>
      <c r="E444" s="15">
        <v>7.22</v>
      </c>
      <c r="F444" s="15">
        <v>7.28</v>
      </c>
      <c r="G444" s="15">
        <v>101.25</v>
      </c>
      <c r="H444" s="15">
        <v>0.03</v>
      </c>
      <c r="I444" s="15">
        <v>22.35</v>
      </c>
      <c r="J444" s="15">
        <v>262.89</v>
      </c>
      <c r="K444" s="15">
        <v>3.26</v>
      </c>
      <c r="L444" s="15">
        <v>33.78</v>
      </c>
      <c r="M444" s="15">
        <v>29.52</v>
      </c>
      <c r="N444" s="15">
        <v>17.48</v>
      </c>
      <c r="O444" s="15">
        <v>1.29</v>
      </c>
    </row>
    <row r="445" spans="1:15" ht="16.5" customHeight="1" x14ac:dyDescent="0.3">
      <c r="A445" s="5" t="s">
        <v>153</v>
      </c>
      <c r="B445" s="10" t="s">
        <v>154</v>
      </c>
      <c r="C445" s="13">
        <v>260</v>
      </c>
      <c r="D445" s="15">
        <v>4.93</v>
      </c>
      <c r="E445" s="15">
        <v>6.59</v>
      </c>
      <c r="F445" s="15">
        <v>12.09</v>
      </c>
      <c r="G445" s="15">
        <v>128.12</v>
      </c>
      <c r="H445" s="15">
        <v>0.09</v>
      </c>
      <c r="I445" s="15">
        <v>39.19</v>
      </c>
      <c r="J445" s="15">
        <v>293.08999999999997</v>
      </c>
      <c r="K445" s="15">
        <v>1.55</v>
      </c>
      <c r="L445" s="15">
        <v>55.42</v>
      </c>
      <c r="M445" s="15">
        <v>65.87</v>
      </c>
      <c r="N445" s="15">
        <v>28.11</v>
      </c>
      <c r="O445" s="15">
        <v>1.02</v>
      </c>
    </row>
    <row r="446" spans="1:15" ht="28.2" x14ac:dyDescent="0.3">
      <c r="A446" s="20" t="s">
        <v>97</v>
      </c>
      <c r="B446" s="26" t="s">
        <v>98</v>
      </c>
      <c r="C446" s="13">
        <v>100</v>
      </c>
      <c r="D446" s="15">
        <v>14.98</v>
      </c>
      <c r="E446" s="15">
        <v>9.39</v>
      </c>
      <c r="F446" s="15">
        <v>4.38</v>
      </c>
      <c r="G446" s="15">
        <v>159.11000000000001</v>
      </c>
      <c r="H446" s="15">
        <v>0.08</v>
      </c>
      <c r="I446" s="14">
        <v>2.8</v>
      </c>
      <c r="J446" s="15">
        <v>11.06</v>
      </c>
      <c r="K446" s="15">
        <v>1.44</v>
      </c>
      <c r="L446" s="15">
        <v>12.04</v>
      </c>
      <c r="M446" s="15">
        <v>141.02000000000001</v>
      </c>
      <c r="N446" s="15">
        <v>18.329999999999998</v>
      </c>
      <c r="O446" s="15">
        <v>0.79</v>
      </c>
    </row>
    <row r="447" spans="1:15" x14ac:dyDescent="0.3">
      <c r="A447" s="5" t="s">
        <v>66</v>
      </c>
      <c r="B447" s="10" t="s">
        <v>99</v>
      </c>
      <c r="C447" s="13">
        <v>180</v>
      </c>
      <c r="D447" s="15">
        <v>6.09</v>
      </c>
      <c r="E447" s="15">
        <v>4.34</v>
      </c>
      <c r="F447" s="15">
        <v>38.840000000000003</v>
      </c>
      <c r="G447" s="15">
        <v>218.95</v>
      </c>
      <c r="H447" s="15">
        <v>0.09</v>
      </c>
      <c r="I447" s="17"/>
      <c r="J447" s="14">
        <v>22.5</v>
      </c>
      <c r="K447" s="15">
        <v>0.88</v>
      </c>
      <c r="L447" s="15">
        <v>13.49</v>
      </c>
      <c r="M447" s="15">
        <v>49.73</v>
      </c>
      <c r="N447" s="15">
        <v>8.94</v>
      </c>
      <c r="O447" s="14">
        <v>0.9</v>
      </c>
    </row>
    <row r="448" spans="1:15" x14ac:dyDescent="0.3">
      <c r="A448" s="22" t="s">
        <v>28</v>
      </c>
      <c r="B448" s="23" t="s">
        <v>100</v>
      </c>
      <c r="C448" s="13">
        <v>200</v>
      </c>
      <c r="D448" s="15">
        <v>0.35</v>
      </c>
      <c r="E448" s="15">
        <v>0.08</v>
      </c>
      <c r="F448" s="15">
        <v>21.66</v>
      </c>
      <c r="G448" s="15">
        <v>86.04</v>
      </c>
      <c r="H448" s="15">
        <v>0.02</v>
      </c>
      <c r="I448" s="15">
        <v>0.35</v>
      </c>
      <c r="J448" s="14">
        <v>0.9</v>
      </c>
      <c r="K448" s="15">
        <v>0.08</v>
      </c>
      <c r="L448" s="15">
        <v>12.33</v>
      </c>
      <c r="M448" s="15">
        <v>19.350000000000001</v>
      </c>
      <c r="N448" s="14">
        <v>6.3</v>
      </c>
      <c r="O448" s="15">
        <v>0.48</v>
      </c>
    </row>
    <row r="449" spans="1:15" x14ac:dyDescent="0.3">
      <c r="A449" s="5"/>
      <c r="B449" s="10" t="s">
        <v>39</v>
      </c>
      <c r="C449" s="13">
        <v>40</v>
      </c>
      <c r="D449" s="14">
        <v>3.2</v>
      </c>
      <c r="E449" s="14">
        <v>0.4</v>
      </c>
      <c r="F449" s="14">
        <v>20.8</v>
      </c>
      <c r="G449" s="13">
        <v>100</v>
      </c>
      <c r="H449" s="15">
        <v>7.0000000000000007E-2</v>
      </c>
      <c r="I449" s="17"/>
      <c r="J449" s="17"/>
      <c r="K449" s="15">
        <v>0.52</v>
      </c>
      <c r="L449" s="14">
        <v>9.1999999999999993</v>
      </c>
      <c r="M449" s="14">
        <v>34.799999999999997</v>
      </c>
      <c r="N449" s="14">
        <v>13.2</v>
      </c>
      <c r="O449" s="14">
        <v>0.8</v>
      </c>
    </row>
    <row r="450" spans="1:15" x14ac:dyDescent="0.3">
      <c r="A450" s="5"/>
      <c r="B450" s="10" t="s">
        <v>50</v>
      </c>
      <c r="C450" s="13">
        <v>50</v>
      </c>
      <c r="D450" s="13">
        <v>3</v>
      </c>
      <c r="E450" s="14">
        <v>0.5</v>
      </c>
      <c r="F450" s="13">
        <v>21</v>
      </c>
      <c r="G450" s="13">
        <v>100</v>
      </c>
      <c r="H450" s="15">
        <v>0.09</v>
      </c>
      <c r="I450" s="17"/>
      <c r="J450" s="17"/>
      <c r="K450" s="14">
        <v>0.7</v>
      </c>
      <c r="L450" s="14">
        <v>14.5</v>
      </c>
      <c r="M450" s="13">
        <v>75</v>
      </c>
      <c r="N450" s="14">
        <v>23.5</v>
      </c>
      <c r="O450" s="15">
        <v>1.95</v>
      </c>
    </row>
    <row r="451" spans="1:15" x14ac:dyDescent="0.3">
      <c r="A451" s="78" t="s">
        <v>30</v>
      </c>
      <c r="B451" s="78"/>
      <c r="C451" s="16">
        <v>930</v>
      </c>
      <c r="D451" s="15">
        <v>33.72</v>
      </c>
      <c r="E451" s="15">
        <v>28.52</v>
      </c>
      <c r="F451" s="15">
        <v>126.05</v>
      </c>
      <c r="G451" s="15">
        <v>893.47</v>
      </c>
      <c r="H451" s="15">
        <v>0.47</v>
      </c>
      <c r="I451" s="15">
        <v>64.69</v>
      </c>
      <c r="J451" s="15">
        <v>590.44000000000005</v>
      </c>
      <c r="K451" s="15">
        <v>8.43</v>
      </c>
      <c r="L451" s="15">
        <v>150.76</v>
      </c>
      <c r="M451" s="15">
        <v>415.29</v>
      </c>
      <c r="N451" s="15">
        <v>115.86</v>
      </c>
      <c r="O451" s="15">
        <v>7.23</v>
      </c>
    </row>
    <row r="452" spans="1:15" x14ac:dyDescent="0.3">
      <c r="A452" s="79" t="s">
        <v>170</v>
      </c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</row>
    <row r="453" spans="1:15" x14ac:dyDescent="0.3">
      <c r="A453" s="5" t="s">
        <v>171</v>
      </c>
      <c r="B453" s="10" t="s">
        <v>174</v>
      </c>
      <c r="C453" s="5">
        <v>70</v>
      </c>
      <c r="D453" s="34">
        <v>7.8</v>
      </c>
      <c r="E453" s="34">
        <v>4.2</v>
      </c>
      <c r="F453" s="35">
        <v>12.5</v>
      </c>
      <c r="G453" s="34">
        <v>319.89999999999998</v>
      </c>
      <c r="H453" s="35">
        <v>0.1</v>
      </c>
      <c r="I453" s="34">
        <v>0.08</v>
      </c>
      <c r="J453" s="34">
        <v>39.880000000000003</v>
      </c>
      <c r="K453" s="34">
        <v>0.57999999999999996</v>
      </c>
      <c r="L453" s="34">
        <v>117.84</v>
      </c>
      <c r="M453" s="34">
        <v>156.74</v>
      </c>
      <c r="N453" s="34">
        <v>24.24</v>
      </c>
      <c r="O453" s="34">
        <v>1.19</v>
      </c>
    </row>
    <row r="454" spans="1:15" x14ac:dyDescent="0.3">
      <c r="A454" s="5" t="s">
        <v>179</v>
      </c>
      <c r="B454" s="10" t="s">
        <v>180</v>
      </c>
      <c r="C454" s="5">
        <v>200</v>
      </c>
      <c r="D454" s="34">
        <v>2.94</v>
      </c>
      <c r="E454" s="34">
        <v>2.54</v>
      </c>
      <c r="F454" s="34">
        <v>15.92</v>
      </c>
      <c r="G454" s="34">
        <v>69.040000000000006</v>
      </c>
      <c r="H454" s="34">
        <v>0.04</v>
      </c>
      <c r="I454" s="35">
        <v>1.3</v>
      </c>
      <c r="J454" s="5">
        <v>22</v>
      </c>
      <c r="K454" s="35">
        <v>0.1</v>
      </c>
      <c r="L454" s="34">
        <v>120.54</v>
      </c>
      <c r="M454" s="5">
        <v>90</v>
      </c>
      <c r="N454" s="34">
        <v>14.05</v>
      </c>
      <c r="O454" s="34">
        <v>0.13</v>
      </c>
    </row>
    <row r="455" spans="1:15" x14ac:dyDescent="0.3">
      <c r="A455" s="5" t="s">
        <v>171</v>
      </c>
      <c r="B455" s="10" t="s">
        <v>25</v>
      </c>
      <c r="C455" s="5">
        <v>200</v>
      </c>
      <c r="D455" s="35">
        <v>0.8</v>
      </c>
      <c r="E455" s="35">
        <v>0.2</v>
      </c>
      <c r="F455" s="35">
        <v>7.5</v>
      </c>
      <c r="G455" s="5">
        <v>128</v>
      </c>
      <c r="H455" s="34">
        <v>0.06</v>
      </c>
      <c r="I455" s="5">
        <v>38</v>
      </c>
      <c r="J455" s="5">
        <v>10</v>
      </c>
      <c r="K455" s="35">
        <v>0.2</v>
      </c>
      <c r="L455" s="5">
        <v>35</v>
      </c>
      <c r="M455" s="5">
        <v>17</v>
      </c>
      <c r="N455" s="5">
        <v>11</v>
      </c>
      <c r="O455" s="35">
        <v>0.1</v>
      </c>
    </row>
    <row r="456" spans="1:15" x14ac:dyDescent="0.3">
      <c r="A456" s="78" t="s">
        <v>173</v>
      </c>
      <c r="B456" s="78"/>
      <c r="C456" s="9">
        <f t="shared" ref="C456:O456" si="29">SUM(C453:C455)</f>
        <v>470</v>
      </c>
      <c r="D456" s="34">
        <f t="shared" si="29"/>
        <v>11.540000000000001</v>
      </c>
      <c r="E456" s="34">
        <f t="shared" si="29"/>
        <v>6.94</v>
      </c>
      <c r="F456" s="34">
        <f t="shared" si="29"/>
        <v>35.92</v>
      </c>
      <c r="G456" s="34">
        <f t="shared" si="29"/>
        <v>516.94000000000005</v>
      </c>
      <c r="H456" s="34">
        <f t="shared" si="29"/>
        <v>0.2</v>
      </c>
      <c r="I456" s="34">
        <f t="shared" si="29"/>
        <v>39.380000000000003</v>
      </c>
      <c r="J456" s="34">
        <f t="shared" si="29"/>
        <v>71.88</v>
      </c>
      <c r="K456" s="34">
        <f t="shared" si="29"/>
        <v>0.87999999999999989</v>
      </c>
      <c r="L456" s="34">
        <f t="shared" si="29"/>
        <v>273.38</v>
      </c>
      <c r="M456" s="34">
        <f t="shared" si="29"/>
        <v>263.74</v>
      </c>
      <c r="N456" s="34">
        <f t="shared" si="29"/>
        <v>49.29</v>
      </c>
      <c r="O456" s="34">
        <f t="shared" si="29"/>
        <v>1.42</v>
      </c>
    </row>
    <row r="457" spans="1:15" x14ac:dyDescent="0.3">
      <c r="A457" s="78" t="s">
        <v>31</v>
      </c>
      <c r="B457" s="78"/>
      <c r="C457" s="36">
        <f>C442+C451+C456</f>
        <v>2040</v>
      </c>
      <c r="D457" s="36">
        <f t="shared" ref="D457:O457" si="30">D442+D451+D456</f>
        <v>74.77000000000001</v>
      </c>
      <c r="E457" s="36">
        <f t="shared" si="30"/>
        <v>57.699999999999996</v>
      </c>
      <c r="F457" s="36">
        <f t="shared" si="30"/>
        <v>253.5</v>
      </c>
      <c r="G457" s="36">
        <f t="shared" si="30"/>
        <v>2098.9700000000003</v>
      </c>
      <c r="H457" s="36">
        <f t="shared" si="30"/>
        <v>1.1599999999999999</v>
      </c>
      <c r="I457" s="36">
        <f t="shared" si="30"/>
        <v>144.97999999999999</v>
      </c>
      <c r="J457" s="36">
        <f t="shared" si="30"/>
        <v>805.58</v>
      </c>
      <c r="K457" s="36">
        <f t="shared" si="30"/>
        <v>11.009999999999998</v>
      </c>
      <c r="L457" s="36">
        <f t="shared" si="30"/>
        <v>934.93999999999994</v>
      </c>
      <c r="M457" s="36">
        <f t="shared" si="30"/>
        <v>1266.18</v>
      </c>
      <c r="N457" s="36">
        <f t="shared" si="30"/>
        <v>250.63</v>
      </c>
      <c r="O457" s="36">
        <f t="shared" si="30"/>
        <v>12.270000000000001</v>
      </c>
    </row>
    <row r="458" spans="1:15" x14ac:dyDescent="0.3">
      <c r="A458" s="2"/>
      <c r="B458" s="3"/>
      <c r="C458" s="3"/>
      <c r="D458" s="38"/>
      <c r="E458" s="38"/>
      <c r="F458" s="39"/>
      <c r="G458" s="39"/>
      <c r="H458" s="38"/>
      <c r="I458" s="38"/>
      <c r="J458" s="38"/>
      <c r="K458" s="38"/>
      <c r="L458" s="38"/>
      <c r="M458" s="38"/>
      <c r="N458" s="4"/>
      <c r="O458" s="1"/>
    </row>
    <row r="459" spans="1:15" ht="7.5" customHeight="1" x14ac:dyDescent="0.3">
      <c r="A459" s="2"/>
      <c r="B459" s="3"/>
      <c r="C459" s="38"/>
      <c r="D459" s="38"/>
      <c r="E459" s="38"/>
      <c r="F459" s="39"/>
      <c r="G459" s="39"/>
      <c r="H459" s="38"/>
      <c r="I459" s="38"/>
      <c r="J459" s="38"/>
      <c r="K459" s="38"/>
      <c r="L459" s="38"/>
      <c r="M459" s="38"/>
      <c r="N459" s="4"/>
      <c r="O459" s="1"/>
    </row>
    <row r="460" spans="1:15" x14ac:dyDescent="0.3">
      <c r="A460" s="81" t="s">
        <v>0</v>
      </c>
      <c r="B460" s="83" t="s">
        <v>1</v>
      </c>
      <c r="C460" s="83" t="s">
        <v>2</v>
      </c>
      <c r="D460" s="94" t="s">
        <v>3</v>
      </c>
      <c r="E460" s="95"/>
      <c r="F460" s="96"/>
      <c r="G460" s="83" t="s">
        <v>4</v>
      </c>
      <c r="H460" s="94" t="s">
        <v>5</v>
      </c>
      <c r="I460" s="95"/>
      <c r="J460" s="95"/>
      <c r="K460" s="96"/>
      <c r="L460" s="94" t="s">
        <v>6</v>
      </c>
      <c r="M460" s="95"/>
      <c r="N460" s="95"/>
      <c r="O460" s="96"/>
    </row>
    <row r="461" spans="1:15" x14ac:dyDescent="0.3">
      <c r="A461" s="82"/>
      <c r="B461" s="85"/>
      <c r="C461" s="85"/>
      <c r="D461" s="37" t="s">
        <v>7</v>
      </c>
      <c r="E461" s="37" t="s">
        <v>8</v>
      </c>
      <c r="F461" s="37" t="s">
        <v>9</v>
      </c>
      <c r="G461" s="85"/>
      <c r="H461" s="37" t="s">
        <v>10</v>
      </c>
      <c r="I461" s="37" t="s">
        <v>11</v>
      </c>
      <c r="J461" s="37" t="s">
        <v>12</v>
      </c>
      <c r="K461" s="37" t="s">
        <v>13</v>
      </c>
      <c r="L461" s="37" t="s">
        <v>14</v>
      </c>
      <c r="M461" s="37" t="s">
        <v>15</v>
      </c>
      <c r="N461" s="37" t="s">
        <v>16</v>
      </c>
      <c r="O461" s="37" t="s">
        <v>17</v>
      </c>
    </row>
    <row r="462" spans="1:15" x14ac:dyDescent="0.3">
      <c r="A462" s="9">
        <v>1</v>
      </c>
      <c r="B462" s="11">
        <v>2</v>
      </c>
      <c r="C462" s="9">
        <v>3</v>
      </c>
      <c r="D462" s="9">
        <v>4</v>
      </c>
      <c r="E462" s="9">
        <v>5</v>
      </c>
      <c r="F462" s="9">
        <v>6</v>
      </c>
      <c r="G462" s="9">
        <v>7</v>
      </c>
      <c r="H462" s="9">
        <v>8</v>
      </c>
      <c r="I462" s="9">
        <v>9</v>
      </c>
      <c r="J462" s="9">
        <v>10</v>
      </c>
      <c r="K462" s="9">
        <v>11</v>
      </c>
      <c r="L462" s="9">
        <v>12</v>
      </c>
      <c r="M462" s="9">
        <v>13</v>
      </c>
      <c r="N462" s="9">
        <v>14</v>
      </c>
      <c r="O462" s="9">
        <v>15</v>
      </c>
    </row>
    <row r="463" spans="1:15" ht="14.25" customHeight="1" x14ac:dyDescent="0.3">
      <c r="A463" s="19" t="s">
        <v>18</v>
      </c>
      <c r="B463" s="77" t="s">
        <v>32</v>
      </c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</row>
    <row r="464" spans="1:15" ht="14.25" customHeight="1" x14ac:dyDescent="0.3">
      <c r="A464" s="19" t="s">
        <v>20</v>
      </c>
      <c r="B464" s="77">
        <v>4</v>
      </c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</row>
    <row r="465" spans="1:15" ht="15" customHeight="1" x14ac:dyDescent="0.3">
      <c r="A465" s="79" t="s">
        <v>21</v>
      </c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</row>
    <row r="466" spans="1:15" x14ac:dyDescent="0.3">
      <c r="A466" s="22" t="s">
        <v>60</v>
      </c>
      <c r="B466" s="23" t="s">
        <v>101</v>
      </c>
      <c r="C466" s="13">
        <v>100</v>
      </c>
      <c r="D466" s="15">
        <v>1.08</v>
      </c>
      <c r="E466" s="15">
        <v>5.18</v>
      </c>
      <c r="F466" s="15">
        <v>4.2699999999999996</v>
      </c>
      <c r="G466" s="14">
        <v>11</v>
      </c>
      <c r="H466" s="15">
        <v>0.05</v>
      </c>
      <c r="I466" s="14">
        <v>21.5</v>
      </c>
      <c r="J466" s="14">
        <v>106.4</v>
      </c>
      <c r="K466" s="15">
        <v>2.78</v>
      </c>
      <c r="L466" s="15">
        <v>21.98</v>
      </c>
      <c r="M466" s="15">
        <v>30.85</v>
      </c>
      <c r="N466" s="15">
        <v>18.47</v>
      </c>
      <c r="O466" s="15">
        <v>0.88</v>
      </c>
    </row>
    <row r="467" spans="1:15" x14ac:dyDescent="0.3">
      <c r="A467" s="22" t="s">
        <v>44</v>
      </c>
      <c r="B467" s="23" t="s">
        <v>102</v>
      </c>
      <c r="C467" s="13">
        <v>100</v>
      </c>
      <c r="D467" s="15">
        <v>17.350000000000001</v>
      </c>
      <c r="E467" s="15">
        <v>6.57</v>
      </c>
      <c r="F467" s="15">
        <v>14.51</v>
      </c>
      <c r="G467" s="15">
        <v>186.73</v>
      </c>
      <c r="H467" s="15">
        <v>0.12</v>
      </c>
      <c r="I467" s="15">
        <v>0.22</v>
      </c>
      <c r="J467" s="14">
        <v>10.5</v>
      </c>
      <c r="K467" s="15">
        <v>2.04</v>
      </c>
      <c r="L467" s="15">
        <v>34.630000000000003</v>
      </c>
      <c r="M467" s="15">
        <v>175.39</v>
      </c>
      <c r="N467" s="15">
        <v>29.68</v>
      </c>
      <c r="O467" s="15">
        <v>1.68</v>
      </c>
    </row>
    <row r="468" spans="1:15" x14ac:dyDescent="0.3">
      <c r="A468" s="22" t="s">
        <v>103</v>
      </c>
      <c r="B468" s="23" t="s">
        <v>104</v>
      </c>
      <c r="C468" s="13">
        <v>180</v>
      </c>
      <c r="D468" s="15">
        <v>3.62</v>
      </c>
      <c r="E468" s="15">
        <v>6.51</v>
      </c>
      <c r="F468" s="15">
        <v>21.33</v>
      </c>
      <c r="G468" s="15">
        <v>219.67</v>
      </c>
      <c r="H468" s="15">
        <v>0.16</v>
      </c>
      <c r="I468" s="14">
        <v>45.8</v>
      </c>
      <c r="J468" s="15">
        <v>844.05</v>
      </c>
      <c r="K468" s="15">
        <v>3.03</v>
      </c>
      <c r="L468" s="15">
        <v>51.59</v>
      </c>
      <c r="M468" s="15">
        <v>101.24</v>
      </c>
      <c r="N468" s="15">
        <v>48.39</v>
      </c>
      <c r="O468" s="15">
        <v>1.62</v>
      </c>
    </row>
    <row r="469" spans="1:15" x14ac:dyDescent="0.3">
      <c r="A469" s="22" t="s">
        <v>105</v>
      </c>
      <c r="B469" s="23" t="s">
        <v>106</v>
      </c>
      <c r="C469" s="13">
        <v>200</v>
      </c>
      <c r="D469" s="15">
        <v>0.26</v>
      </c>
      <c r="E469" s="15">
        <v>0.03</v>
      </c>
      <c r="F469" s="15">
        <v>11.26</v>
      </c>
      <c r="G469" s="15">
        <v>47.79</v>
      </c>
      <c r="H469" s="17"/>
      <c r="I469" s="14">
        <v>2.9</v>
      </c>
      <c r="J469" s="14">
        <v>0.5</v>
      </c>
      <c r="K469" s="15">
        <v>0.01</v>
      </c>
      <c r="L469" s="15">
        <v>8.08</v>
      </c>
      <c r="M469" s="15">
        <v>9.7799999999999994</v>
      </c>
      <c r="N469" s="15">
        <v>5.24</v>
      </c>
      <c r="O469" s="14">
        <v>0.9</v>
      </c>
    </row>
    <row r="470" spans="1:15" x14ac:dyDescent="0.3">
      <c r="A470" s="22"/>
      <c r="B470" s="23" t="s">
        <v>39</v>
      </c>
      <c r="C470" s="13">
        <v>50</v>
      </c>
      <c r="D470" s="13">
        <v>4</v>
      </c>
      <c r="E470" s="14">
        <v>0.5</v>
      </c>
      <c r="F470" s="13">
        <v>26</v>
      </c>
      <c r="G470" s="13">
        <v>125</v>
      </c>
      <c r="H470" s="15">
        <v>0.08</v>
      </c>
      <c r="I470" s="17"/>
      <c r="J470" s="17"/>
      <c r="K470" s="15">
        <v>0.65</v>
      </c>
      <c r="L470" s="14">
        <v>11.5</v>
      </c>
      <c r="M470" s="14">
        <v>43.5</v>
      </c>
      <c r="N470" s="14">
        <v>16.5</v>
      </c>
      <c r="O470" s="13">
        <v>1</v>
      </c>
    </row>
    <row r="471" spans="1:15" x14ac:dyDescent="0.3">
      <c r="A471" s="78" t="s">
        <v>26</v>
      </c>
      <c r="B471" s="78"/>
      <c r="C471" s="16">
        <v>630</v>
      </c>
      <c r="D471" s="15">
        <v>26.31</v>
      </c>
      <c r="E471" s="15">
        <v>18.79</v>
      </c>
      <c r="F471" s="15">
        <v>77.37</v>
      </c>
      <c r="G471" s="15">
        <v>590.19000000000005</v>
      </c>
      <c r="H471" s="15">
        <v>0.41</v>
      </c>
      <c r="I471" s="15">
        <v>70.42</v>
      </c>
      <c r="J471" s="15">
        <v>961.45</v>
      </c>
      <c r="K471" s="15">
        <v>8.51</v>
      </c>
      <c r="L471" s="15">
        <v>127.78</v>
      </c>
      <c r="M471" s="15">
        <v>360.76</v>
      </c>
      <c r="N471" s="15">
        <v>118.28</v>
      </c>
      <c r="O471" s="15">
        <v>6.08</v>
      </c>
    </row>
    <row r="472" spans="1:15" x14ac:dyDescent="0.3">
      <c r="A472" s="79" t="s">
        <v>27</v>
      </c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</row>
    <row r="473" spans="1:15" x14ac:dyDescent="0.3">
      <c r="A473" s="5" t="s">
        <v>117</v>
      </c>
      <c r="B473" s="10" t="s">
        <v>155</v>
      </c>
      <c r="C473" s="13">
        <v>100</v>
      </c>
      <c r="D473" s="15">
        <v>1.81</v>
      </c>
      <c r="E473" s="15">
        <v>5.26</v>
      </c>
      <c r="F473" s="15">
        <v>12.76</v>
      </c>
      <c r="G473" s="15">
        <v>105.94</v>
      </c>
      <c r="H473" s="15">
        <v>0.08</v>
      </c>
      <c r="I473" s="14">
        <v>14.7</v>
      </c>
      <c r="J473" s="15">
        <v>402.14</v>
      </c>
      <c r="K473" s="15">
        <v>2.37</v>
      </c>
      <c r="L473" s="15">
        <v>25.63</v>
      </c>
      <c r="M473" s="15">
        <v>57.14</v>
      </c>
      <c r="N473" s="15">
        <v>26.95</v>
      </c>
      <c r="O473" s="15">
        <v>1.0900000000000001</v>
      </c>
    </row>
    <row r="474" spans="1:15" ht="27.6" x14ac:dyDescent="0.3">
      <c r="A474" s="5" t="s">
        <v>42</v>
      </c>
      <c r="B474" s="10" t="s">
        <v>156</v>
      </c>
      <c r="C474" s="13">
        <v>250</v>
      </c>
      <c r="D474" s="15">
        <v>6.01</v>
      </c>
      <c r="E474" s="15">
        <v>7.85</v>
      </c>
      <c r="F474" s="15">
        <v>20.86</v>
      </c>
      <c r="G474" s="15">
        <v>178.49</v>
      </c>
      <c r="H474" s="15">
        <v>0.12</v>
      </c>
      <c r="I474" s="14">
        <v>16.5</v>
      </c>
      <c r="J474" s="15">
        <v>202.25</v>
      </c>
      <c r="K474" s="15">
        <v>2.4900000000000002</v>
      </c>
      <c r="L474" s="15">
        <v>17.04</v>
      </c>
      <c r="M474" s="15">
        <v>63.98</v>
      </c>
      <c r="N474" s="15">
        <v>24.16</v>
      </c>
      <c r="O474" s="13">
        <v>1</v>
      </c>
    </row>
    <row r="475" spans="1:15" x14ac:dyDescent="0.3">
      <c r="A475" s="5" t="s">
        <v>157</v>
      </c>
      <c r="B475" s="10" t="s">
        <v>247</v>
      </c>
      <c r="C475" s="13">
        <v>110</v>
      </c>
      <c r="D475" s="15">
        <v>14.58</v>
      </c>
      <c r="E475" s="15">
        <v>10.950000000000001</v>
      </c>
      <c r="F475" s="15">
        <v>12.75</v>
      </c>
      <c r="G475" s="14">
        <v>210.95</v>
      </c>
      <c r="H475" s="14">
        <v>0.31</v>
      </c>
      <c r="I475" s="15">
        <v>1.9100000000000001</v>
      </c>
      <c r="J475" s="15">
        <v>19.369999999999997</v>
      </c>
      <c r="K475" s="15">
        <v>0.69000000000000006</v>
      </c>
      <c r="L475" s="15">
        <v>23.65</v>
      </c>
      <c r="M475" s="15">
        <v>160.63</v>
      </c>
      <c r="N475" s="15">
        <v>26.49</v>
      </c>
      <c r="O475" s="15">
        <v>1.73</v>
      </c>
    </row>
    <row r="476" spans="1:15" x14ac:dyDescent="0.3">
      <c r="A476" s="5" t="s">
        <v>66</v>
      </c>
      <c r="B476" s="10" t="s">
        <v>67</v>
      </c>
      <c r="C476" s="13">
        <v>180</v>
      </c>
      <c r="D476" s="14">
        <v>7.6</v>
      </c>
      <c r="E476" s="15">
        <v>5.61</v>
      </c>
      <c r="F476" s="15">
        <v>34.33</v>
      </c>
      <c r="G476" s="15">
        <v>217.85</v>
      </c>
      <c r="H476" s="15">
        <v>0.26</v>
      </c>
      <c r="I476" s="17"/>
      <c r="J476" s="14">
        <v>23.7</v>
      </c>
      <c r="K476" s="15">
        <v>0.53</v>
      </c>
      <c r="L476" s="15">
        <v>15.04</v>
      </c>
      <c r="M476" s="15">
        <v>180.68</v>
      </c>
      <c r="N476" s="15">
        <v>120.14</v>
      </c>
      <c r="O476" s="15">
        <v>4.04</v>
      </c>
    </row>
    <row r="477" spans="1:15" x14ac:dyDescent="0.3">
      <c r="A477" s="5" t="s">
        <v>48</v>
      </c>
      <c r="B477" s="10" t="s">
        <v>49</v>
      </c>
      <c r="C477" s="13">
        <v>200</v>
      </c>
      <c r="D477" s="15">
        <v>0.54</v>
      </c>
      <c r="E477" s="15">
        <v>0.22</v>
      </c>
      <c r="F477" s="15">
        <v>18.71</v>
      </c>
      <c r="G477" s="15">
        <v>89.33</v>
      </c>
      <c r="H477" s="15">
        <v>0.01</v>
      </c>
      <c r="I477" s="13">
        <v>160</v>
      </c>
      <c r="J477" s="15">
        <v>130.72</v>
      </c>
      <c r="K477" s="15">
        <v>0.61</v>
      </c>
      <c r="L477" s="15">
        <v>9.93</v>
      </c>
      <c r="M477" s="15">
        <v>2.72</v>
      </c>
      <c r="N477" s="15">
        <v>2.72</v>
      </c>
      <c r="O477" s="15">
        <v>0.51</v>
      </c>
    </row>
    <row r="478" spans="1:15" x14ac:dyDescent="0.3">
      <c r="A478" s="5"/>
      <c r="B478" s="10" t="s">
        <v>158</v>
      </c>
      <c r="C478" s="13">
        <v>30</v>
      </c>
      <c r="D478" s="14">
        <v>2.4</v>
      </c>
      <c r="E478" s="14">
        <v>0.3</v>
      </c>
      <c r="F478" s="14">
        <v>15.6</v>
      </c>
      <c r="G478" s="13">
        <v>75</v>
      </c>
      <c r="H478" s="15">
        <v>0.05</v>
      </c>
      <c r="I478" s="17"/>
      <c r="J478" s="17"/>
      <c r="K478" s="15">
        <v>0.39</v>
      </c>
      <c r="L478" s="14">
        <v>6.9</v>
      </c>
      <c r="M478" s="14">
        <v>26.1</v>
      </c>
      <c r="N478" s="14">
        <v>9.9</v>
      </c>
      <c r="O478" s="14">
        <v>0.6</v>
      </c>
    </row>
    <row r="479" spans="1:15" x14ac:dyDescent="0.3">
      <c r="A479" s="5"/>
      <c r="B479" s="10" t="s">
        <v>50</v>
      </c>
      <c r="C479" s="13">
        <v>40</v>
      </c>
      <c r="D479" s="14">
        <v>2.4</v>
      </c>
      <c r="E479" s="14">
        <v>0.4</v>
      </c>
      <c r="F479" s="14">
        <v>16.8</v>
      </c>
      <c r="G479" s="13">
        <v>80</v>
      </c>
      <c r="H479" s="15">
        <v>7.0000000000000007E-2</v>
      </c>
      <c r="I479" s="17"/>
      <c r="J479" s="17"/>
      <c r="K479" s="15">
        <v>0.56000000000000005</v>
      </c>
      <c r="L479" s="14">
        <v>11.6</v>
      </c>
      <c r="M479" s="13">
        <v>60</v>
      </c>
      <c r="N479" s="14">
        <v>18.8</v>
      </c>
      <c r="O479" s="15">
        <v>1.56</v>
      </c>
    </row>
    <row r="480" spans="1:15" x14ac:dyDescent="0.3">
      <c r="A480" s="78" t="s">
        <v>30</v>
      </c>
      <c r="B480" s="78"/>
      <c r="C480" s="16">
        <v>920</v>
      </c>
      <c r="D480" s="15">
        <v>35.340000000000003</v>
      </c>
      <c r="E480" s="15">
        <v>30.59</v>
      </c>
      <c r="F480" s="15">
        <v>131.81</v>
      </c>
      <c r="G480" s="15">
        <v>957.56</v>
      </c>
      <c r="H480" s="14">
        <v>0.9</v>
      </c>
      <c r="I480" s="15">
        <v>193.11</v>
      </c>
      <c r="J480" s="15">
        <v>778.18</v>
      </c>
      <c r="K480" s="15">
        <v>7.64</v>
      </c>
      <c r="L480" s="15">
        <v>109.79</v>
      </c>
      <c r="M480" s="15">
        <v>551.25</v>
      </c>
      <c r="N480" s="15">
        <v>229.16</v>
      </c>
      <c r="O480" s="15">
        <v>10.53</v>
      </c>
    </row>
    <row r="481" spans="1:15" ht="12.75" customHeight="1" x14ac:dyDescent="0.3">
      <c r="A481" s="79" t="s">
        <v>170</v>
      </c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</row>
    <row r="482" spans="1:15" x14ac:dyDescent="0.3">
      <c r="A482" s="5" t="s">
        <v>171</v>
      </c>
      <c r="B482" s="10" t="s">
        <v>174</v>
      </c>
      <c r="C482" s="5">
        <v>70</v>
      </c>
      <c r="D482" s="34">
        <v>7.8</v>
      </c>
      <c r="E482" s="34">
        <v>4.2</v>
      </c>
      <c r="F482" s="35">
        <v>12.5</v>
      </c>
      <c r="G482" s="34">
        <v>319.89999999999998</v>
      </c>
      <c r="H482" s="35">
        <v>0.1</v>
      </c>
      <c r="I482" s="34">
        <v>0.08</v>
      </c>
      <c r="J482" s="34">
        <v>39.880000000000003</v>
      </c>
      <c r="K482" s="34">
        <v>0.57999999999999996</v>
      </c>
      <c r="L482" s="34">
        <v>117.84</v>
      </c>
      <c r="M482" s="34">
        <v>156.74</v>
      </c>
      <c r="N482" s="34">
        <v>24.24</v>
      </c>
      <c r="O482" s="34">
        <v>1.19</v>
      </c>
    </row>
    <row r="483" spans="1:15" x14ac:dyDescent="0.3">
      <c r="A483" s="5" t="s">
        <v>105</v>
      </c>
      <c r="B483" s="10" t="s">
        <v>176</v>
      </c>
      <c r="C483" s="5">
        <v>200</v>
      </c>
      <c r="D483" s="34">
        <v>2.94</v>
      </c>
      <c r="E483" s="34">
        <v>2.54</v>
      </c>
      <c r="F483" s="34">
        <v>15.92</v>
      </c>
      <c r="G483" s="34">
        <v>99.04</v>
      </c>
      <c r="H483" s="34">
        <v>0.04</v>
      </c>
      <c r="I483" s="35">
        <v>1.3</v>
      </c>
      <c r="J483" s="5">
        <v>22</v>
      </c>
      <c r="K483" s="35">
        <v>0.1</v>
      </c>
      <c r="L483" s="34">
        <v>120.54</v>
      </c>
      <c r="M483" s="5">
        <v>90</v>
      </c>
      <c r="N483" s="34">
        <v>14.05</v>
      </c>
      <c r="O483" s="34">
        <v>0.13</v>
      </c>
    </row>
    <row r="484" spans="1:15" ht="14.25" customHeight="1" x14ac:dyDescent="0.3">
      <c r="A484" s="5">
        <v>338</v>
      </c>
      <c r="B484" s="10" t="s">
        <v>93</v>
      </c>
      <c r="C484" s="5">
        <v>250</v>
      </c>
      <c r="D484" s="35">
        <v>0.8</v>
      </c>
      <c r="E484" s="35">
        <v>0.2</v>
      </c>
      <c r="F484" s="35">
        <v>7.5</v>
      </c>
      <c r="G484" s="5">
        <v>59</v>
      </c>
      <c r="H484" s="34">
        <v>0.06</v>
      </c>
      <c r="I484" s="5">
        <v>38</v>
      </c>
      <c r="J484" s="5">
        <v>10</v>
      </c>
      <c r="K484" s="35">
        <v>0.2</v>
      </c>
      <c r="L484" s="5">
        <v>35</v>
      </c>
      <c r="M484" s="5">
        <v>17</v>
      </c>
      <c r="N484" s="5">
        <v>11</v>
      </c>
      <c r="O484" s="35">
        <v>0.1</v>
      </c>
    </row>
    <row r="485" spans="1:15" x14ac:dyDescent="0.3">
      <c r="A485" s="78" t="s">
        <v>173</v>
      </c>
      <c r="B485" s="78"/>
      <c r="C485" s="9">
        <f t="shared" ref="C485:O485" si="31">SUM(C482:C484)</f>
        <v>520</v>
      </c>
      <c r="D485" s="34">
        <f t="shared" si="31"/>
        <v>11.540000000000001</v>
      </c>
      <c r="E485" s="34">
        <f t="shared" si="31"/>
        <v>6.94</v>
      </c>
      <c r="F485" s="34">
        <f t="shared" si="31"/>
        <v>35.92</v>
      </c>
      <c r="G485" s="34">
        <f t="shared" si="31"/>
        <v>477.94</v>
      </c>
      <c r="H485" s="34">
        <f t="shared" si="31"/>
        <v>0.2</v>
      </c>
      <c r="I485" s="34">
        <f t="shared" si="31"/>
        <v>39.380000000000003</v>
      </c>
      <c r="J485" s="34">
        <f t="shared" si="31"/>
        <v>71.88</v>
      </c>
      <c r="K485" s="34">
        <f t="shared" si="31"/>
        <v>0.87999999999999989</v>
      </c>
      <c r="L485" s="34">
        <f t="shared" si="31"/>
        <v>273.38</v>
      </c>
      <c r="M485" s="34">
        <f t="shared" si="31"/>
        <v>263.74</v>
      </c>
      <c r="N485" s="34">
        <f t="shared" si="31"/>
        <v>49.29</v>
      </c>
      <c r="O485" s="34">
        <f t="shared" si="31"/>
        <v>1.42</v>
      </c>
    </row>
    <row r="486" spans="1:15" x14ac:dyDescent="0.3">
      <c r="A486" s="78" t="s">
        <v>31</v>
      </c>
      <c r="B486" s="78"/>
      <c r="C486" s="36">
        <f>C471+C480+C485</f>
        <v>2070</v>
      </c>
      <c r="D486" s="36">
        <f t="shared" ref="D486:O486" si="32">D471+D480+D485</f>
        <v>73.190000000000012</v>
      </c>
      <c r="E486" s="36">
        <f t="shared" si="32"/>
        <v>56.319999999999993</v>
      </c>
      <c r="F486" s="36">
        <f t="shared" si="32"/>
        <v>245.10000000000002</v>
      </c>
      <c r="G486" s="36">
        <f t="shared" si="32"/>
        <v>2025.69</v>
      </c>
      <c r="H486" s="36">
        <f t="shared" si="32"/>
        <v>1.51</v>
      </c>
      <c r="I486" s="36">
        <f t="shared" si="32"/>
        <v>302.91000000000003</v>
      </c>
      <c r="J486" s="36">
        <f t="shared" si="32"/>
        <v>1811.5100000000002</v>
      </c>
      <c r="K486" s="36">
        <f t="shared" si="32"/>
        <v>17.029999999999998</v>
      </c>
      <c r="L486" s="36">
        <f t="shared" si="32"/>
        <v>510.95</v>
      </c>
      <c r="M486" s="36">
        <f t="shared" si="32"/>
        <v>1175.75</v>
      </c>
      <c r="N486" s="36">
        <f t="shared" si="32"/>
        <v>396.73</v>
      </c>
      <c r="O486" s="36">
        <f t="shared" si="32"/>
        <v>18.03</v>
      </c>
    </row>
    <row r="487" spans="1:15" ht="9" customHeight="1" x14ac:dyDescent="0.3">
      <c r="A487" s="2"/>
      <c r="B487" s="3"/>
      <c r="C487" s="3"/>
      <c r="D487" s="7"/>
      <c r="E487" s="7"/>
      <c r="F487" s="6"/>
      <c r="G487" s="6"/>
      <c r="H487" s="7"/>
      <c r="I487" s="7"/>
      <c r="J487" s="7"/>
      <c r="K487" s="7"/>
      <c r="L487" s="7"/>
      <c r="M487" s="7"/>
      <c r="N487" s="4"/>
      <c r="O487" s="1"/>
    </row>
    <row r="488" spans="1:15" hidden="1" x14ac:dyDescent="0.3">
      <c r="A488" s="2"/>
      <c r="B488" s="3"/>
      <c r="C488" s="7"/>
      <c r="D488" s="7"/>
      <c r="E488" s="7"/>
      <c r="F488" s="6"/>
      <c r="G488" s="6"/>
      <c r="H488" s="7"/>
      <c r="I488" s="7"/>
      <c r="J488" s="7"/>
      <c r="K488" s="7"/>
      <c r="L488" s="7"/>
      <c r="M488" s="7"/>
      <c r="N488" s="4"/>
      <c r="O488" s="1"/>
    </row>
    <row r="489" spans="1:15" x14ac:dyDescent="0.3">
      <c r="A489" s="81" t="s">
        <v>0</v>
      </c>
      <c r="B489" s="83" t="s">
        <v>1</v>
      </c>
      <c r="C489" s="83" t="s">
        <v>2</v>
      </c>
      <c r="D489" s="80" t="s">
        <v>3</v>
      </c>
      <c r="E489" s="80"/>
      <c r="F489" s="80"/>
      <c r="G489" s="83" t="s">
        <v>4</v>
      </c>
      <c r="H489" s="80" t="s">
        <v>5</v>
      </c>
      <c r="I489" s="80"/>
      <c r="J489" s="80"/>
      <c r="K489" s="80"/>
      <c r="L489" s="80" t="s">
        <v>6</v>
      </c>
      <c r="M489" s="80"/>
      <c r="N489" s="80"/>
      <c r="O489" s="80"/>
    </row>
    <row r="490" spans="1:15" x14ac:dyDescent="0.3">
      <c r="A490" s="82"/>
      <c r="B490" s="84"/>
      <c r="C490" s="85"/>
      <c r="D490" s="8" t="s">
        <v>7</v>
      </c>
      <c r="E490" s="8" t="s">
        <v>8</v>
      </c>
      <c r="F490" s="8" t="s">
        <v>9</v>
      </c>
      <c r="G490" s="85"/>
      <c r="H490" s="8" t="s">
        <v>10</v>
      </c>
      <c r="I490" s="8" t="s">
        <v>11</v>
      </c>
      <c r="J490" s="8" t="s">
        <v>12</v>
      </c>
      <c r="K490" s="8" t="s">
        <v>13</v>
      </c>
      <c r="L490" s="8" t="s">
        <v>14</v>
      </c>
      <c r="M490" s="8" t="s">
        <v>15</v>
      </c>
      <c r="N490" s="8" t="s">
        <v>16</v>
      </c>
      <c r="O490" s="8" t="s">
        <v>17</v>
      </c>
    </row>
    <row r="491" spans="1:15" x14ac:dyDescent="0.3">
      <c r="A491" s="9">
        <v>1</v>
      </c>
      <c r="B491" s="11">
        <v>2</v>
      </c>
      <c r="C491" s="9">
        <v>3</v>
      </c>
      <c r="D491" s="9">
        <v>4</v>
      </c>
      <c r="E491" s="9">
        <v>5</v>
      </c>
      <c r="F491" s="9">
        <v>6</v>
      </c>
      <c r="G491" s="9">
        <v>7</v>
      </c>
      <c r="H491" s="9">
        <v>8</v>
      </c>
      <c r="I491" s="9">
        <v>9</v>
      </c>
      <c r="J491" s="9">
        <v>10</v>
      </c>
      <c r="K491" s="9">
        <v>11</v>
      </c>
      <c r="L491" s="9">
        <v>12</v>
      </c>
      <c r="M491" s="9">
        <v>13</v>
      </c>
      <c r="N491" s="9">
        <v>14</v>
      </c>
      <c r="O491" s="9">
        <v>15</v>
      </c>
    </row>
    <row r="492" spans="1:15" x14ac:dyDescent="0.3">
      <c r="A492" s="19" t="s">
        <v>18</v>
      </c>
      <c r="B492" s="77" t="s">
        <v>51</v>
      </c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</row>
    <row r="493" spans="1:15" x14ac:dyDescent="0.3">
      <c r="A493" s="19" t="s">
        <v>20</v>
      </c>
      <c r="B493" s="77">
        <v>4</v>
      </c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</row>
    <row r="494" spans="1:15" x14ac:dyDescent="0.3">
      <c r="A494" s="79" t="s">
        <v>21</v>
      </c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</row>
    <row r="495" spans="1:15" x14ac:dyDescent="0.3">
      <c r="A495" s="5" t="s">
        <v>52</v>
      </c>
      <c r="B495" s="10" t="s">
        <v>53</v>
      </c>
      <c r="C495" s="13">
        <v>100</v>
      </c>
      <c r="D495" s="14">
        <v>0.8</v>
      </c>
      <c r="E495" s="14">
        <v>0.1</v>
      </c>
      <c r="F495" s="14">
        <v>2.5</v>
      </c>
      <c r="G495" s="13">
        <v>14</v>
      </c>
      <c r="H495" s="15">
        <v>0.03</v>
      </c>
      <c r="I495" s="13">
        <v>10</v>
      </c>
      <c r="J495" s="13">
        <v>10</v>
      </c>
      <c r="K495" s="14">
        <v>0.1</v>
      </c>
      <c r="L495" s="13">
        <v>17</v>
      </c>
      <c r="M495" s="13">
        <v>30</v>
      </c>
      <c r="N495" s="13">
        <v>14</v>
      </c>
      <c r="O495" s="14">
        <v>0.5</v>
      </c>
    </row>
    <row r="496" spans="1:15" x14ac:dyDescent="0.3">
      <c r="A496" s="5" t="s">
        <v>159</v>
      </c>
      <c r="B496" s="10" t="s">
        <v>160</v>
      </c>
      <c r="C496" s="13">
        <v>200</v>
      </c>
      <c r="D496" s="15">
        <v>19.43</v>
      </c>
      <c r="E496" s="15">
        <v>18.920000000000002</v>
      </c>
      <c r="F496" s="15">
        <v>5.13</v>
      </c>
      <c r="G496" s="15">
        <v>269.01</v>
      </c>
      <c r="H496" s="15">
        <v>0.13</v>
      </c>
      <c r="I496" s="15">
        <v>1.1299999999999999</v>
      </c>
      <c r="J496" s="15">
        <v>373.94</v>
      </c>
      <c r="K496" s="15">
        <v>0.91</v>
      </c>
      <c r="L496" s="15">
        <v>180.97</v>
      </c>
      <c r="M496" s="15">
        <v>334.86</v>
      </c>
      <c r="N496" s="15">
        <v>28.33</v>
      </c>
      <c r="O496" s="15">
        <v>3.44</v>
      </c>
    </row>
    <row r="497" spans="1:15" x14ac:dyDescent="0.3">
      <c r="A497" s="5" t="s">
        <v>56</v>
      </c>
      <c r="B497" s="10" t="s">
        <v>57</v>
      </c>
      <c r="C497" s="13">
        <v>200</v>
      </c>
      <c r="D497" s="15">
        <v>3.58</v>
      </c>
      <c r="E497" s="15">
        <v>2.85</v>
      </c>
      <c r="F497" s="15">
        <v>15.71</v>
      </c>
      <c r="G497" s="15">
        <v>104.05</v>
      </c>
      <c r="H497" s="15">
        <v>0.04</v>
      </c>
      <c r="I497" s="15">
        <v>1.17</v>
      </c>
      <c r="J497" s="15">
        <v>19.920000000000002</v>
      </c>
      <c r="K497" s="14">
        <v>0.1</v>
      </c>
      <c r="L497" s="15">
        <v>113.45</v>
      </c>
      <c r="M497" s="14">
        <v>107.2</v>
      </c>
      <c r="N497" s="14">
        <v>29.6</v>
      </c>
      <c r="O497" s="13">
        <v>1</v>
      </c>
    </row>
    <row r="498" spans="1:15" ht="27.6" x14ac:dyDescent="0.3">
      <c r="A498" s="5"/>
      <c r="B498" s="10" t="s">
        <v>29</v>
      </c>
      <c r="C498" s="13">
        <v>80</v>
      </c>
      <c r="D498" s="14">
        <v>6.4</v>
      </c>
      <c r="E498" s="14">
        <v>0.8</v>
      </c>
      <c r="F498" s="14">
        <v>41.6</v>
      </c>
      <c r="G498" s="13">
        <v>200</v>
      </c>
      <c r="H498" s="15">
        <v>0.14000000000000001</v>
      </c>
      <c r="I498" s="17"/>
      <c r="J498" s="17"/>
      <c r="K498" s="15">
        <v>1.04</v>
      </c>
      <c r="L498" s="14">
        <v>18.399999999999999</v>
      </c>
      <c r="M498" s="14">
        <v>69.599999999999994</v>
      </c>
      <c r="N498" s="14">
        <v>26.4</v>
      </c>
      <c r="O498" s="14">
        <v>1.6</v>
      </c>
    </row>
    <row r="499" spans="1:15" x14ac:dyDescent="0.3">
      <c r="A499" s="5" t="s">
        <v>58</v>
      </c>
      <c r="B499" s="10" t="s">
        <v>59</v>
      </c>
      <c r="C499" s="13">
        <v>150</v>
      </c>
      <c r="D499" s="14">
        <v>0.6</v>
      </c>
      <c r="E499" s="14">
        <v>0.6</v>
      </c>
      <c r="F499" s="14">
        <v>14.7</v>
      </c>
      <c r="G499" s="14">
        <v>70.5</v>
      </c>
      <c r="H499" s="15">
        <v>0.05</v>
      </c>
      <c r="I499" s="13">
        <v>15</v>
      </c>
      <c r="J499" s="14">
        <v>7.5</v>
      </c>
      <c r="K499" s="14">
        <v>0.3</v>
      </c>
      <c r="L499" s="13">
        <v>24</v>
      </c>
      <c r="M499" s="14">
        <v>16.5</v>
      </c>
      <c r="N499" s="14">
        <v>13.5</v>
      </c>
      <c r="O499" s="14">
        <v>3.3</v>
      </c>
    </row>
    <row r="500" spans="1:15" x14ac:dyDescent="0.3">
      <c r="A500" s="89" t="s">
        <v>26</v>
      </c>
      <c r="B500" s="90"/>
      <c r="C500" s="16">
        <v>730</v>
      </c>
      <c r="D500" s="15">
        <v>30.81</v>
      </c>
      <c r="E500" s="15">
        <v>23.27</v>
      </c>
      <c r="F500" s="15">
        <v>79.64</v>
      </c>
      <c r="G500" s="15">
        <v>657.56</v>
      </c>
      <c r="H500" s="15">
        <v>0.39</v>
      </c>
      <c r="I500" s="14">
        <v>27.3</v>
      </c>
      <c r="J500" s="15">
        <v>411.36</v>
      </c>
      <c r="K500" s="15">
        <v>2.4500000000000002</v>
      </c>
      <c r="L500" s="15">
        <v>353.82</v>
      </c>
      <c r="M500" s="15">
        <v>558.16</v>
      </c>
      <c r="N500" s="15">
        <v>111.83</v>
      </c>
      <c r="O500" s="15">
        <v>9.84</v>
      </c>
    </row>
    <row r="501" spans="1:15" x14ac:dyDescent="0.3">
      <c r="A501" s="91" t="s">
        <v>27</v>
      </c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3"/>
    </row>
    <row r="502" spans="1:15" x14ac:dyDescent="0.3">
      <c r="A502" s="5" t="s">
        <v>113</v>
      </c>
      <c r="B502" s="10" t="s">
        <v>74</v>
      </c>
      <c r="C502" s="13">
        <v>100</v>
      </c>
      <c r="D502" s="15">
        <v>1.74</v>
      </c>
      <c r="E502" s="15">
        <v>5.25</v>
      </c>
      <c r="F502" s="15">
        <v>9.73</v>
      </c>
      <c r="G502" s="15">
        <v>93.75</v>
      </c>
      <c r="H502" s="15">
        <v>0.08</v>
      </c>
      <c r="I502" s="15">
        <v>12.95</v>
      </c>
      <c r="J502" s="15">
        <v>11.09</v>
      </c>
      <c r="K502" s="15">
        <v>2.3199999999999998</v>
      </c>
      <c r="L502" s="15">
        <v>16.420000000000002</v>
      </c>
      <c r="M502" s="15">
        <v>47.28</v>
      </c>
      <c r="N502" s="15">
        <v>18.64</v>
      </c>
      <c r="O502" s="15">
        <v>0.74</v>
      </c>
    </row>
    <row r="503" spans="1:15" ht="27.6" x14ac:dyDescent="0.3">
      <c r="A503" s="5" t="s">
        <v>62</v>
      </c>
      <c r="B503" s="10" t="s">
        <v>88</v>
      </c>
      <c r="C503" s="13">
        <v>260</v>
      </c>
      <c r="D503" s="15">
        <v>4.28</v>
      </c>
      <c r="E503" s="15">
        <v>6.44</v>
      </c>
      <c r="F503" s="15">
        <v>12.83</v>
      </c>
      <c r="G503" s="15">
        <v>157.05000000000001</v>
      </c>
      <c r="H503" s="15">
        <v>0.05</v>
      </c>
      <c r="I503" s="15">
        <v>19.04</v>
      </c>
      <c r="J503" s="14">
        <v>211.9</v>
      </c>
      <c r="K503" s="15">
        <v>1.52</v>
      </c>
      <c r="L503" s="15">
        <v>44.05</v>
      </c>
      <c r="M503" s="14">
        <v>53.5</v>
      </c>
      <c r="N503" s="15">
        <v>23.59</v>
      </c>
      <c r="O503" s="15">
        <v>1.0900000000000001</v>
      </c>
    </row>
    <row r="504" spans="1:15" x14ac:dyDescent="0.3">
      <c r="A504" s="5" t="s">
        <v>114</v>
      </c>
      <c r="B504" s="10" t="s">
        <v>115</v>
      </c>
      <c r="C504" s="13">
        <v>240</v>
      </c>
      <c r="D504" s="15">
        <v>17.04</v>
      </c>
      <c r="E504" s="15">
        <v>8.7899999999999991</v>
      </c>
      <c r="F504" s="15">
        <v>15.56</v>
      </c>
      <c r="G504" s="15">
        <v>298.70999999999998</v>
      </c>
      <c r="H504" s="14">
        <v>0.3</v>
      </c>
      <c r="I504" s="15">
        <v>32.51</v>
      </c>
      <c r="J504" s="15">
        <v>6726.21</v>
      </c>
      <c r="K504" s="15">
        <v>1.07</v>
      </c>
      <c r="L504" s="15">
        <v>35.11</v>
      </c>
      <c r="M504" s="15">
        <v>309.20999999999998</v>
      </c>
      <c r="N504" s="13">
        <v>35</v>
      </c>
      <c r="O504" s="15">
        <v>6.14</v>
      </c>
    </row>
    <row r="505" spans="1:15" x14ac:dyDescent="0.3">
      <c r="A505" s="22"/>
      <c r="B505" s="23" t="s">
        <v>116</v>
      </c>
      <c r="C505" s="13">
        <v>200</v>
      </c>
      <c r="D505" s="13">
        <v>1</v>
      </c>
      <c r="E505" s="14">
        <v>0.2</v>
      </c>
      <c r="F505" s="14">
        <v>20.2</v>
      </c>
      <c r="G505" s="13">
        <v>92</v>
      </c>
      <c r="H505" s="15">
        <v>0.02</v>
      </c>
      <c r="I505" s="13">
        <v>4</v>
      </c>
      <c r="J505" s="17"/>
      <c r="K505" s="14">
        <v>0.2</v>
      </c>
      <c r="L505" s="13">
        <v>14</v>
      </c>
      <c r="M505" s="13">
        <v>14</v>
      </c>
      <c r="N505" s="13">
        <v>8</v>
      </c>
      <c r="O505" s="14">
        <v>2.8</v>
      </c>
    </row>
    <row r="506" spans="1:15" x14ac:dyDescent="0.3">
      <c r="A506" s="5"/>
      <c r="B506" s="10" t="s">
        <v>39</v>
      </c>
      <c r="C506" s="13">
        <v>50</v>
      </c>
      <c r="D506" s="14">
        <v>3.2</v>
      </c>
      <c r="E506" s="14">
        <v>0.4</v>
      </c>
      <c r="F506" s="14">
        <v>20.8</v>
      </c>
      <c r="G506" s="13">
        <v>120</v>
      </c>
      <c r="H506" s="15">
        <v>7.0000000000000007E-2</v>
      </c>
      <c r="I506" s="17"/>
      <c r="J506" s="17"/>
      <c r="K506" s="15">
        <v>0.52</v>
      </c>
      <c r="L506" s="14">
        <v>9.1999999999999993</v>
      </c>
      <c r="M506" s="14">
        <v>34.799999999999997</v>
      </c>
      <c r="N506" s="14">
        <v>13.2</v>
      </c>
      <c r="O506" s="14">
        <v>0.8</v>
      </c>
    </row>
    <row r="507" spans="1:15" x14ac:dyDescent="0.3">
      <c r="A507" s="5"/>
      <c r="B507" s="10" t="s">
        <v>50</v>
      </c>
      <c r="C507" s="13">
        <v>50</v>
      </c>
      <c r="D507" s="13">
        <v>3</v>
      </c>
      <c r="E507" s="14">
        <v>0.5</v>
      </c>
      <c r="F507" s="13">
        <v>21</v>
      </c>
      <c r="G507" s="13">
        <v>100</v>
      </c>
      <c r="H507" s="15">
        <v>0.09</v>
      </c>
      <c r="I507" s="17"/>
      <c r="J507" s="17"/>
      <c r="K507" s="14">
        <v>0.7</v>
      </c>
      <c r="L507" s="14">
        <v>14.5</v>
      </c>
      <c r="M507" s="13">
        <v>75</v>
      </c>
      <c r="N507" s="14">
        <v>23.5</v>
      </c>
      <c r="O507" s="15">
        <v>1.95</v>
      </c>
    </row>
    <row r="508" spans="1:15" x14ac:dyDescent="0.3">
      <c r="A508" s="5"/>
      <c r="B508" s="10"/>
      <c r="C508" s="13">
        <v>0</v>
      </c>
      <c r="D508" s="13"/>
      <c r="E508" s="14"/>
      <c r="F508" s="13"/>
      <c r="G508" s="13"/>
      <c r="H508" s="15"/>
      <c r="I508" s="17"/>
      <c r="J508" s="17"/>
      <c r="K508" s="14"/>
      <c r="L508" s="14"/>
      <c r="M508" s="13"/>
      <c r="N508" s="14"/>
      <c r="O508" s="15"/>
    </row>
    <row r="509" spans="1:15" x14ac:dyDescent="0.3">
      <c r="A509" s="78" t="s">
        <v>30</v>
      </c>
      <c r="B509" s="78"/>
      <c r="C509" s="16">
        <v>900</v>
      </c>
      <c r="D509" s="15">
        <v>33.880000000000003</v>
      </c>
      <c r="E509" s="15">
        <v>28.09</v>
      </c>
      <c r="F509" s="15">
        <v>121.45</v>
      </c>
      <c r="G509" s="15">
        <v>861.51</v>
      </c>
      <c r="H509" s="15">
        <v>0.77</v>
      </c>
      <c r="I509" s="14">
        <v>114.3</v>
      </c>
      <c r="J509" s="15">
        <v>7793.25</v>
      </c>
      <c r="K509" s="15">
        <v>9.36</v>
      </c>
      <c r="L509" s="15">
        <v>184.87</v>
      </c>
      <c r="M509" s="15">
        <v>635.03</v>
      </c>
      <c r="N509" s="15">
        <v>170.32</v>
      </c>
      <c r="O509" s="15">
        <v>15.14</v>
      </c>
    </row>
    <row r="510" spans="1:15" x14ac:dyDescent="0.3">
      <c r="A510" s="79" t="s">
        <v>170</v>
      </c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</row>
    <row r="511" spans="1:15" x14ac:dyDescent="0.3">
      <c r="A511" s="5" t="s">
        <v>171</v>
      </c>
      <c r="B511" s="10" t="s">
        <v>174</v>
      </c>
      <c r="C511" s="5">
        <v>70</v>
      </c>
      <c r="D511" s="34">
        <v>7.8</v>
      </c>
      <c r="E511" s="34">
        <v>4.2</v>
      </c>
      <c r="F511" s="35">
        <v>12.5</v>
      </c>
      <c r="G511" s="34">
        <v>319.89999999999998</v>
      </c>
      <c r="H511" s="35">
        <v>0.1</v>
      </c>
      <c r="I511" s="34">
        <v>0.08</v>
      </c>
      <c r="J511" s="34">
        <v>39.880000000000003</v>
      </c>
      <c r="K511" s="34">
        <v>0.57999999999999996</v>
      </c>
      <c r="L511" s="34">
        <v>117.84</v>
      </c>
      <c r="M511" s="34">
        <v>156.74</v>
      </c>
      <c r="N511" s="34">
        <v>24.24</v>
      </c>
      <c r="O511" s="34">
        <v>1.19</v>
      </c>
    </row>
    <row r="512" spans="1:15" x14ac:dyDescent="0.3">
      <c r="A512" s="5" t="s">
        <v>179</v>
      </c>
      <c r="B512" s="10" t="s">
        <v>180</v>
      </c>
      <c r="C512" s="5">
        <v>200</v>
      </c>
      <c r="D512" s="34">
        <v>2.94</v>
      </c>
      <c r="E512" s="34">
        <v>2.54</v>
      </c>
      <c r="F512" s="34">
        <v>15.92</v>
      </c>
      <c r="G512" s="34">
        <v>99.04</v>
      </c>
      <c r="H512" s="34">
        <v>0.04</v>
      </c>
      <c r="I512" s="35">
        <v>1.3</v>
      </c>
      <c r="J512" s="5">
        <v>22</v>
      </c>
      <c r="K512" s="35">
        <v>0.1</v>
      </c>
      <c r="L512" s="34">
        <v>120.54</v>
      </c>
      <c r="M512" s="5">
        <v>90</v>
      </c>
      <c r="N512" s="34">
        <v>14.05</v>
      </c>
      <c r="O512" s="34">
        <v>0.13</v>
      </c>
    </row>
    <row r="513" spans="1:15" x14ac:dyDescent="0.3">
      <c r="A513" s="5" t="s">
        <v>171</v>
      </c>
      <c r="B513" s="10" t="s">
        <v>25</v>
      </c>
      <c r="C513" s="5">
        <v>100</v>
      </c>
      <c r="D513" s="35">
        <v>0.8</v>
      </c>
      <c r="E513" s="35">
        <v>0.2</v>
      </c>
      <c r="F513" s="35">
        <v>7.5</v>
      </c>
      <c r="G513" s="5">
        <v>38</v>
      </c>
      <c r="H513" s="34">
        <v>0.06</v>
      </c>
      <c r="I513" s="5">
        <v>38</v>
      </c>
      <c r="J513" s="5">
        <v>10</v>
      </c>
      <c r="K513" s="35">
        <v>0.2</v>
      </c>
      <c r="L513" s="5">
        <v>35</v>
      </c>
      <c r="M513" s="5">
        <v>17</v>
      </c>
      <c r="N513" s="5">
        <v>11</v>
      </c>
      <c r="O513" s="35">
        <v>0.1</v>
      </c>
    </row>
    <row r="514" spans="1:15" x14ac:dyDescent="0.3">
      <c r="A514" s="78" t="s">
        <v>173</v>
      </c>
      <c r="B514" s="78"/>
      <c r="C514" s="9">
        <f t="shared" ref="C514:O514" si="33">SUM(C511:C513)</f>
        <v>370</v>
      </c>
      <c r="D514" s="34">
        <f t="shared" si="33"/>
        <v>11.540000000000001</v>
      </c>
      <c r="E514" s="34">
        <f t="shared" si="33"/>
        <v>6.94</v>
      </c>
      <c r="F514" s="34">
        <f t="shared" si="33"/>
        <v>35.92</v>
      </c>
      <c r="G514" s="34">
        <f t="shared" si="33"/>
        <v>456.94</v>
      </c>
      <c r="H514" s="34">
        <f t="shared" si="33"/>
        <v>0.2</v>
      </c>
      <c r="I514" s="34">
        <f t="shared" si="33"/>
        <v>39.380000000000003</v>
      </c>
      <c r="J514" s="34">
        <f t="shared" si="33"/>
        <v>71.88</v>
      </c>
      <c r="K514" s="34">
        <f t="shared" si="33"/>
        <v>0.87999999999999989</v>
      </c>
      <c r="L514" s="34">
        <f t="shared" si="33"/>
        <v>273.38</v>
      </c>
      <c r="M514" s="34">
        <f t="shared" si="33"/>
        <v>263.74</v>
      </c>
      <c r="N514" s="34">
        <f t="shared" si="33"/>
        <v>49.29</v>
      </c>
      <c r="O514" s="34">
        <f t="shared" si="33"/>
        <v>1.42</v>
      </c>
    </row>
    <row r="515" spans="1:15" x14ac:dyDescent="0.3">
      <c r="A515" s="78" t="s">
        <v>31</v>
      </c>
      <c r="B515" s="78"/>
      <c r="C515" s="36">
        <f>C500+C509+C514</f>
        <v>2000</v>
      </c>
      <c r="D515" s="36">
        <f t="shared" ref="D515:O515" si="34">D500+D509+D514</f>
        <v>76.23</v>
      </c>
      <c r="E515" s="36">
        <f t="shared" si="34"/>
        <v>58.3</v>
      </c>
      <c r="F515" s="36">
        <f t="shared" si="34"/>
        <v>237.01</v>
      </c>
      <c r="G515" s="36">
        <f t="shared" si="34"/>
        <v>1976.01</v>
      </c>
      <c r="H515" s="36">
        <f t="shared" si="34"/>
        <v>1.36</v>
      </c>
      <c r="I515" s="36">
        <f t="shared" si="34"/>
        <v>180.98</v>
      </c>
      <c r="J515" s="36">
        <f t="shared" si="34"/>
        <v>8276.49</v>
      </c>
      <c r="K515" s="36">
        <f t="shared" si="34"/>
        <v>12.689999999999998</v>
      </c>
      <c r="L515" s="36">
        <f t="shared" si="34"/>
        <v>812.07</v>
      </c>
      <c r="M515" s="36">
        <f t="shared" si="34"/>
        <v>1456.93</v>
      </c>
      <c r="N515" s="36">
        <f t="shared" si="34"/>
        <v>331.44</v>
      </c>
      <c r="O515" s="36">
        <f t="shared" si="34"/>
        <v>26.4</v>
      </c>
    </row>
    <row r="516" spans="1:15" ht="8.25" customHeight="1" x14ac:dyDescent="0.3">
      <c r="A516" s="2"/>
      <c r="B516" s="3"/>
      <c r="C516" s="3"/>
      <c r="D516" s="7"/>
      <c r="E516" s="7"/>
      <c r="F516" s="6"/>
      <c r="G516" s="6"/>
      <c r="H516" s="7"/>
      <c r="I516" s="7"/>
      <c r="J516" s="7"/>
      <c r="K516" s="7"/>
      <c r="L516" s="7"/>
      <c r="M516" s="7"/>
      <c r="N516" s="4"/>
      <c r="O516" s="1"/>
    </row>
    <row r="517" spans="1:15" hidden="1" x14ac:dyDescent="0.3">
      <c r="A517" s="2"/>
      <c r="B517" s="3"/>
      <c r="C517" s="7"/>
      <c r="D517" s="7"/>
      <c r="E517" s="7"/>
      <c r="F517" s="6"/>
      <c r="G517" s="6"/>
      <c r="H517" s="7"/>
      <c r="I517" s="7"/>
      <c r="J517" s="7"/>
      <c r="K517" s="7"/>
      <c r="L517" s="7"/>
      <c r="M517" s="7"/>
      <c r="N517" s="4"/>
      <c r="O517" s="1"/>
    </row>
    <row r="518" spans="1:15" x14ac:dyDescent="0.3">
      <c r="A518" s="81" t="s">
        <v>0</v>
      </c>
      <c r="B518" s="83" t="s">
        <v>1</v>
      </c>
      <c r="C518" s="83" t="s">
        <v>2</v>
      </c>
      <c r="D518" s="80" t="s">
        <v>3</v>
      </c>
      <c r="E518" s="80"/>
      <c r="F518" s="80"/>
      <c r="G518" s="83" t="s">
        <v>4</v>
      </c>
      <c r="H518" s="80" t="s">
        <v>5</v>
      </c>
      <c r="I518" s="80"/>
      <c r="J518" s="80"/>
      <c r="K518" s="80"/>
      <c r="L518" s="80" t="s">
        <v>6</v>
      </c>
      <c r="M518" s="80"/>
      <c r="N518" s="80"/>
      <c r="O518" s="80"/>
    </row>
    <row r="519" spans="1:15" x14ac:dyDescent="0.3">
      <c r="A519" s="82"/>
      <c r="B519" s="84"/>
      <c r="C519" s="85"/>
      <c r="D519" s="8" t="s">
        <v>7</v>
      </c>
      <c r="E519" s="8" t="s">
        <v>8</v>
      </c>
      <c r="F519" s="8" t="s">
        <v>9</v>
      </c>
      <c r="G519" s="85"/>
      <c r="H519" s="8" t="s">
        <v>10</v>
      </c>
      <c r="I519" s="8" t="s">
        <v>11</v>
      </c>
      <c r="J519" s="8" t="s">
        <v>12</v>
      </c>
      <c r="K519" s="8" t="s">
        <v>13</v>
      </c>
      <c r="L519" s="8" t="s">
        <v>14</v>
      </c>
      <c r="M519" s="8" t="s">
        <v>15</v>
      </c>
      <c r="N519" s="8" t="s">
        <v>16</v>
      </c>
      <c r="O519" s="8" t="s">
        <v>17</v>
      </c>
    </row>
    <row r="520" spans="1:15" x14ac:dyDescent="0.3">
      <c r="A520" s="9">
        <v>1</v>
      </c>
      <c r="B520" s="11">
        <v>2</v>
      </c>
      <c r="C520" s="9">
        <v>3</v>
      </c>
      <c r="D520" s="9">
        <v>4</v>
      </c>
      <c r="E520" s="9">
        <v>5</v>
      </c>
      <c r="F520" s="9">
        <v>6</v>
      </c>
      <c r="G520" s="9">
        <v>7</v>
      </c>
      <c r="H520" s="9">
        <v>8</v>
      </c>
      <c r="I520" s="9">
        <v>9</v>
      </c>
      <c r="J520" s="9">
        <v>10</v>
      </c>
      <c r="K520" s="9">
        <v>11</v>
      </c>
      <c r="L520" s="9">
        <v>12</v>
      </c>
      <c r="M520" s="9">
        <v>13</v>
      </c>
      <c r="N520" s="9">
        <v>14</v>
      </c>
      <c r="O520" s="9">
        <v>15</v>
      </c>
    </row>
    <row r="521" spans="1:15" x14ac:dyDescent="0.3">
      <c r="A521" s="19" t="s">
        <v>18</v>
      </c>
      <c r="B521" s="77" t="s">
        <v>68</v>
      </c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</row>
    <row r="522" spans="1:15" x14ac:dyDescent="0.3">
      <c r="A522" s="19" t="s">
        <v>20</v>
      </c>
      <c r="B522" s="77">
        <v>4</v>
      </c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</row>
    <row r="523" spans="1:15" x14ac:dyDescent="0.3">
      <c r="A523" s="79" t="s">
        <v>21</v>
      </c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</row>
    <row r="524" spans="1:15" x14ac:dyDescent="0.3">
      <c r="A524" s="5" t="s">
        <v>33</v>
      </c>
      <c r="B524" s="10" t="s">
        <v>161</v>
      </c>
      <c r="C524" s="13">
        <v>100</v>
      </c>
      <c r="D524" s="14">
        <v>1.3</v>
      </c>
      <c r="E524" s="14">
        <v>5.0999999999999996</v>
      </c>
      <c r="F524" s="14">
        <v>6.9</v>
      </c>
      <c r="G524" s="15">
        <v>79.95</v>
      </c>
      <c r="H524" s="15">
        <v>0.06</v>
      </c>
      <c r="I524" s="13">
        <v>5</v>
      </c>
      <c r="J524" s="13">
        <v>2000</v>
      </c>
      <c r="K524" s="14">
        <v>2.6</v>
      </c>
      <c r="L524" s="14">
        <v>28.1</v>
      </c>
      <c r="M524" s="15">
        <v>55.33</v>
      </c>
      <c r="N524" s="15">
        <v>38.07</v>
      </c>
      <c r="O524" s="15">
        <v>0.71</v>
      </c>
    </row>
    <row r="525" spans="1:15" ht="36" customHeight="1" x14ac:dyDescent="0.3">
      <c r="A525" s="5" t="s">
        <v>119</v>
      </c>
      <c r="B525" s="10" t="s">
        <v>240</v>
      </c>
      <c r="C525" s="13">
        <v>100</v>
      </c>
      <c r="D525" s="15">
        <v>15.37</v>
      </c>
      <c r="E525" s="15">
        <v>10.8</v>
      </c>
      <c r="F525" s="15">
        <v>12.25</v>
      </c>
      <c r="G525" s="15">
        <v>209.19</v>
      </c>
      <c r="H525" s="15">
        <v>0.42</v>
      </c>
      <c r="I525" s="15">
        <v>2.46</v>
      </c>
      <c r="J525" s="14">
        <v>29.130000000000003</v>
      </c>
      <c r="K525" s="15">
        <v>0.68</v>
      </c>
      <c r="L525" s="15">
        <v>23.669999999999998</v>
      </c>
      <c r="M525" s="15">
        <v>155.04000000000002</v>
      </c>
      <c r="N525" s="15">
        <v>26.25</v>
      </c>
      <c r="O525" s="14">
        <v>1.76</v>
      </c>
    </row>
    <row r="526" spans="1:15" x14ac:dyDescent="0.3">
      <c r="A526" s="5" t="s">
        <v>66</v>
      </c>
      <c r="B526" s="10" t="s">
        <v>67</v>
      </c>
      <c r="C526" s="13">
        <v>180</v>
      </c>
      <c r="D526" s="14">
        <v>7.6</v>
      </c>
      <c r="E526" s="15">
        <v>5.61</v>
      </c>
      <c r="F526" s="15">
        <v>34.33</v>
      </c>
      <c r="G526" s="15">
        <v>217.85</v>
      </c>
      <c r="H526" s="15">
        <v>0.26</v>
      </c>
      <c r="I526" s="17"/>
      <c r="J526" s="14">
        <v>23.7</v>
      </c>
      <c r="K526" s="15">
        <v>0.53</v>
      </c>
      <c r="L526" s="15">
        <v>15.04</v>
      </c>
      <c r="M526" s="15">
        <v>180.68</v>
      </c>
      <c r="N526" s="15">
        <v>120.14</v>
      </c>
      <c r="O526" s="15">
        <v>4.04</v>
      </c>
    </row>
    <row r="527" spans="1:15" x14ac:dyDescent="0.3">
      <c r="A527" s="5" t="s">
        <v>121</v>
      </c>
      <c r="B527" s="10" t="s">
        <v>162</v>
      </c>
      <c r="C527" s="13">
        <v>200</v>
      </c>
      <c r="D527" s="15">
        <v>1.65</v>
      </c>
      <c r="E527" s="15">
        <v>1.27</v>
      </c>
      <c r="F527" s="15">
        <v>12.45</v>
      </c>
      <c r="G527" s="15">
        <v>68.42</v>
      </c>
      <c r="H527" s="15">
        <v>0.02</v>
      </c>
      <c r="I527" s="15">
        <v>0.75</v>
      </c>
      <c r="J527" s="14">
        <v>11.5</v>
      </c>
      <c r="K527" s="15">
        <v>0.05</v>
      </c>
      <c r="L527" s="15">
        <v>65.25</v>
      </c>
      <c r="M527" s="15">
        <v>53.24</v>
      </c>
      <c r="N527" s="14">
        <v>11.4</v>
      </c>
      <c r="O527" s="14">
        <v>0.9</v>
      </c>
    </row>
    <row r="528" spans="1:15" x14ac:dyDescent="0.3">
      <c r="A528" s="5"/>
      <c r="B528" s="10" t="s">
        <v>39</v>
      </c>
      <c r="C528" s="13">
        <v>50</v>
      </c>
      <c r="D528" s="13">
        <v>4</v>
      </c>
      <c r="E528" s="14">
        <v>0.5</v>
      </c>
      <c r="F528" s="13">
        <v>26</v>
      </c>
      <c r="G528" s="13">
        <v>125</v>
      </c>
      <c r="H528" s="15">
        <v>0.08</v>
      </c>
      <c r="I528" s="17"/>
      <c r="J528" s="17"/>
      <c r="K528" s="15">
        <v>0.65</v>
      </c>
      <c r="L528" s="14">
        <v>11.5</v>
      </c>
      <c r="M528" s="14">
        <v>43.5</v>
      </c>
      <c r="N528" s="14">
        <v>16.5</v>
      </c>
      <c r="O528" s="13">
        <v>1</v>
      </c>
    </row>
    <row r="529" spans="1:15" x14ac:dyDescent="0.3">
      <c r="A529" s="78" t="s">
        <v>26</v>
      </c>
      <c r="B529" s="78"/>
      <c r="C529" s="16">
        <v>650</v>
      </c>
      <c r="D529" s="15">
        <v>29.92</v>
      </c>
      <c r="E529" s="15">
        <v>23.28</v>
      </c>
      <c r="F529" s="15">
        <v>91.93</v>
      </c>
      <c r="G529" s="15">
        <f>SUM(G524:G528)</f>
        <v>700.41</v>
      </c>
      <c r="H529" s="15">
        <v>0.84</v>
      </c>
      <c r="I529" s="15">
        <v>8.2100000000000009</v>
      </c>
      <c r="J529" s="15">
        <v>2064.33</v>
      </c>
      <c r="K529" s="15">
        <v>4.51</v>
      </c>
      <c r="L529" s="15">
        <v>143.56</v>
      </c>
      <c r="M529" s="15">
        <v>487.79</v>
      </c>
      <c r="N529" s="15">
        <v>212.36</v>
      </c>
      <c r="O529" s="15">
        <v>8.41</v>
      </c>
    </row>
    <row r="530" spans="1:15" x14ac:dyDescent="0.3">
      <c r="A530" s="79" t="s">
        <v>27</v>
      </c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</row>
    <row r="531" spans="1:15" x14ac:dyDescent="0.3">
      <c r="A531" s="5" t="s">
        <v>135</v>
      </c>
      <c r="B531" s="10" t="s">
        <v>163</v>
      </c>
      <c r="C531" s="13">
        <v>100</v>
      </c>
      <c r="D531" s="15">
        <v>1.56</v>
      </c>
      <c r="E531" s="15">
        <v>9.11</v>
      </c>
      <c r="F531" s="15">
        <v>6.11</v>
      </c>
      <c r="G531" s="15">
        <v>113.88</v>
      </c>
      <c r="H531" s="15">
        <v>0.02</v>
      </c>
      <c r="I531" s="14">
        <v>17.7</v>
      </c>
      <c r="J531" s="14">
        <v>0.8</v>
      </c>
      <c r="K531" s="15">
        <v>4.07</v>
      </c>
      <c r="L531" s="15">
        <v>40.369999999999997</v>
      </c>
      <c r="M531" s="15">
        <v>39.869999999999997</v>
      </c>
      <c r="N531" s="15">
        <v>17.649999999999999</v>
      </c>
      <c r="O531" s="15">
        <v>0.94</v>
      </c>
    </row>
    <row r="532" spans="1:15" ht="16.5" customHeight="1" x14ac:dyDescent="0.3">
      <c r="A532" s="5" t="s">
        <v>125</v>
      </c>
      <c r="B532" s="10" t="s">
        <v>126</v>
      </c>
      <c r="C532" s="13">
        <v>250</v>
      </c>
      <c r="D532" s="15">
        <v>5.36</v>
      </c>
      <c r="E532" s="15">
        <v>7.78</v>
      </c>
      <c r="F532" s="15">
        <v>17.55</v>
      </c>
      <c r="G532" s="15">
        <v>162.34</v>
      </c>
      <c r="H532" s="15">
        <v>0.11</v>
      </c>
      <c r="I532" s="15">
        <v>17.11</v>
      </c>
      <c r="J532" s="15">
        <v>242.84</v>
      </c>
      <c r="K532" s="15">
        <v>2.38</v>
      </c>
      <c r="L532" s="14">
        <v>19.100000000000001</v>
      </c>
      <c r="M532" s="15">
        <v>66.83</v>
      </c>
      <c r="N532" s="15">
        <v>27.39</v>
      </c>
      <c r="O532" s="15">
        <v>0.97</v>
      </c>
    </row>
    <row r="533" spans="1:15" x14ac:dyDescent="0.3">
      <c r="A533" s="5" t="s">
        <v>164</v>
      </c>
      <c r="B533" s="10" t="s">
        <v>165</v>
      </c>
      <c r="C533" s="13">
        <v>120</v>
      </c>
      <c r="D533" s="15">
        <v>17.700000000000003</v>
      </c>
      <c r="E533" s="15">
        <v>7.3900000000000006</v>
      </c>
      <c r="F533" s="15">
        <v>15.89</v>
      </c>
      <c r="G533" s="15">
        <v>201.17999999999998</v>
      </c>
      <c r="H533" s="15">
        <v>0.13</v>
      </c>
      <c r="I533" s="15">
        <v>0.84</v>
      </c>
      <c r="J533" s="14">
        <v>15.83</v>
      </c>
      <c r="K533" s="15">
        <v>2.09</v>
      </c>
      <c r="L533" s="15">
        <v>40.56</v>
      </c>
      <c r="M533" s="15">
        <v>180.85</v>
      </c>
      <c r="N533" s="15">
        <v>31.09</v>
      </c>
      <c r="O533" s="15">
        <v>1.74</v>
      </c>
    </row>
    <row r="534" spans="1:15" x14ac:dyDescent="0.3">
      <c r="A534" s="5" t="s">
        <v>83</v>
      </c>
      <c r="B534" s="10" t="s">
        <v>84</v>
      </c>
      <c r="C534" s="13">
        <v>180</v>
      </c>
      <c r="D534" s="15">
        <v>3.94</v>
      </c>
      <c r="E534" s="15">
        <v>5.67</v>
      </c>
      <c r="F534" s="15">
        <v>26.52</v>
      </c>
      <c r="G534" s="15">
        <v>173.36</v>
      </c>
      <c r="H534" s="14">
        <v>0.2</v>
      </c>
      <c r="I534" s="15">
        <v>31.16</v>
      </c>
      <c r="J534" s="15">
        <v>37.78</v>
      </c>
      <c r="K534" s="15">
        <v>0.24</v>
      </c>
      <c r="L534" s="15">
        <v>52.28</v>
      </c>
      <c r="M534" s="14">
        <v>116.7</v>
      </c>
      <c r="N534" s="15">
        <v>39.479999999999997</v>
      </c>
      <c r="O534" s="15">
        <v>1.44</v>
      </c>
    </row>
    <row r="535" spans="1:15" x14ac:dyDescent="0.3">
      <c r="A535" s="5" t="s">
        <v>37</v>
      </c>
      <c r="B535" s="10" t="s">
        <v>166</v>
      </c>
      <c r="C535" s="13">
        <v>200</v>
      </c>
      <c r="D535" s="15">
        <v>0.16</v>
      </c>
      <c r="E535" s="15">
        <v>0.04</v>
      </c>
      <c r="F535" s="14">
        <v>13.1</v>
      </c>
      <c r="G535" s="15">
        <v>54.29</v>
      </c>
      <c r="H535" s="15">
        <v>0.01</v>
      </c>
      <c r="I535" s="13">
        <v>3</v>
      </c>
      <c r="J535" s="17"/>
      <c r="K535" s="15">
        <v>0.06</v>
      </c>
      <c r="L535" s="15">
        <v>7.73</v>
      </c>
      <c r="M535" s="13">
        <v>6</v>
      </c>
      <c r="N535" s="14">
        <v>5.2</v>
      </c>
      <c r="O535" s="15">
        <v>0.13</v>
      </c>
    </row>
    <row r="536" spans="1:15" x14ac:dyDescent="0.3">
      <c r="A536" s="5"/>
      <c r="B536" s="10" t="s">
        <v>39</v>
      </c>
      <c r="C536" s="13">
        <v>40</v>
      </c>
      <c r="D536" s="14">
        <v>3.2</v>
      </c>
      <c r="E536" s="14">
        <v>0.4</v>
      </c>
      <c r="F536" s="14">
        <v>20.8</v>
      </c>
      <c r="G536" s="13">
        <v>100</v>
      </c>
      <c r="H536" s="15">
        <v>7.0000000000000007E-2</v>
      </c>
      <c r="I536" s="17"/>
      <c r="J536" s="17"/>
      <c r="K536" s="15">
        <v>0.52</v>
      </c>
      <c r="L536" s="14">
        <v>9.1999999999999993</v>
      </c>
      <c r="M536" s="14">
        <v>34.799999999999997</v>
      </c>
      <c r="N536" s="14">
        <v>13.2</v>
      </c>
      <c r="O536" s="14">
        <v>0.8</v>
      </c>
    </row>
    <row r="537" spans="1:15" x14ac:dyDescent="0.3">
      <c r="A537" s="5"/>
      <c r="B537" s="10" t="s">
        <v>50</v>
      </c>
      <c r="C537" s="13">
        <v>50</v>
      </c>
      <c r="D537" s="13">
        <v>3</v>
      </c>
      <c r="E537" s="14">
        <v>0.5</v>
      </c>
      <c r="F537" s="13">
        <v>21</v>
      </c>
      <c r="G537" s="13">
        <v>100</v>
      </c>
      <c r="H537" s="15">
        <v>0.09</v>
      </c>
      <c r="I537" s="17"/>
      <c r="J537" s="17"/>
      <c r="K537" s="14">
        <v>0.7</v>
      </c>
      <c r="L537" s="14">
        <v>14.5</v>
      </c>
      <c r="M537" s="13">
        <v>75</v>
      </c>
      <c r="N537" s="14">
        <v>23.5</v>
      </c>
      <c r="O537" s="15">
        <v>1.95</v>
      </c>
    </row>
    <row r="538" spans="1:15" ht="14.25" customHeight="1" x14ac:dyDescent="0.3">
      <c r="A538" s="78" t="s">
        <v>30</v>
      </c>
      <c r="B538" s="78"/>
      <c r="C538" s="16">
        <v>940</v>
      </c>
      <c r="D538" s="15">
        <v>34.92</v>
      </c>
      <c r="E538" s="15">
        <v>30.89</v>
      </c>
      <c r="F538" s="15">
        <v>120.97</v>
      </c>
      <c r="G538" s="15">
        <f>SUM(G531:G537)</f>
        <v>905.05</v>
      </c>
      <c r="H538" s="15">
        <v>0.63</v>
      </c>
      <c r="I538" s="15">
        <v>69.81</v>
      </c>
      <c r="J538" s="15">
        <v>297.25</v>
      </c>
      <c r="K538" s="15">
        <v>10.06</v>
      </c>
      <c r="L538" s="15">
        <v>183.74</v>
      </c>
      <c r="M538" s="15">
        <v>520.04999999999995</v>
      </c>
      <c r="N538" s="15">
        <v>157.51</v>
      </c>
      <c r="O538" s="15">
        <v>7.97</v>
      </c>
    </row>
    <row r="539" spans="1:15" ht="13.5" customHeight="1" x14ac:dyDescent="0.3">
      <c r="A539" s="79" t="s">
        <v>170</v>
      </c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</row>
    <row r="540" spans="1:15" x14ac:dyDescent="0.3">
      <c r="A540" s="5" t="s">
        <v>171</v>
      </c>
      <c r="B540" s="10" t="s">
        <v>174</v>
      </c>
      <c r="C540" s="5">
        <v>70</v>
      </c>
      <c r="D540" s="34">
        <v>7.8</v>
      </c>
      <c r="E540" s="34">
        <v>4.2</v>
      </c>
      <c r="F540" s="35">
        <v>12.5</v>
      </c>
      <c r="G540" s="34">
        <v>319.89999999999998</v>
      </c>
      <c r="H540" s="35">
        <v>0.1</v>
      </c>
      <c r="I540" s="34">
        <v>0.08</v>
      </c>
      <c r="J540" s="34">
        <v>39.880000000000003</v>
      </c>
      <c r="K540" s="34">
        <v>0.57999999999999996</v>
      </c>
      <c r="L540" s="34">
        <v>117.84</v>
      </c>
      <c r="M540" s="34">
        <v>156.74</v>
      </c>
      <c r="N540" s="34">
        <v>24.24</v>
      </c>
      <c r="O540" s="34">
        <v>1.19</v>
      </c>
    </row>
    <row r="541" spans="1:15" x14ac:dyDescent="0.3">
      <c r="A541" s="5" t="s">
        <v>121</v>
      </c>
      <c r="B541" s="10" t="s">
        <v>186</v>
      </c>
      <c r="C541" s="5">
        <v>200</v>
      </c>
      <c r="D541" s="34">
        <v>2.94</v>
      </c>
      <c r="E541" s="34">
        <v>2.54</v>
      </c>
      <c r="F541" s="34">
        <v>15.92</v>
      </c>
      <c r="G541" s="34">
        <v>99.04</v>
      </c>
      <c r="H541" s="34">
        <v>0.04</v>
      </c>
      <c r="I541" s="35">
        <v>1.3</v>
      </c>
      <c r="J541" s="5">
        <v>22</v>
      </c>
      <c r="K541" s="35">
        <v>0.1</v>
      </c>
      <c r="L541" s="34">
        <v>120.54</v>
      </c>
      <c r="M541" s="5">
        <v>90</v>
      </c>
      <c r="N541" s="34">
        <v>14.05</v>
      </c>
      <c r="O541" s="34">
        <v>0.13</v>
      </c>
    </row>
    <row r="542" spans="1:15" x14ac:dyDescent="0.3">
      <c r="A542" s="5">
        <v>338</v>
      </c>
      <c r="B542" s="10" t="s">
        <v>93</v>
      </c>
      <c r="C542" s="5">
        <v>150</v>
      </c>
      <c r="D542" s="35">
        <v>0.8</v>
      </c>
      <c r="E542" s="35">
        <v>0.2</v>
      </c>
      <c r="F542" s="35">
        <v>7.5</v>
      </c>
      <c r="G542" s="5">
        <v>64</v>
      </c>
      <c r="H542" s="34">
        <v>0.06</v>
      </c>
      <c r="I542" s="5">
        <v>38</v>
      </c>
      <c r="J542" s="5">
        <v>10</v>
      </c>
      <c r="K542" s="35">
        <v>0.2</v>
      </c>
      <c r="L542" s="5">
        <v>35</v>
      </c>
      <c r="M542" s="5">
        <v>17</v>
      </c>
      <c r="N542" s="5">
        <v>11</v>
      </c>
      <c r="O542" s="35">
        <v>0.1</v>
      </c>
    </row>
    <row r="543" spans="1:15" x14ac:dyDescent="0.3">
      <c r="A543" s="78" t="s">
        <v>173</v>
      </c>
      <c r="B543" s="78"/>
      <c r="C543" s="9">
        <f t="shared" ref="C543:O543" si="35">SUM(C540:C542)</f>
        <v>420</v>
      </c>
      <c r="D543" s="34">
        <f t="shared" si="35"/>
        <v>11.540000000000001</v>
      </c>
      <c r="E543" s="34">
        <f t="shared" si="35"/>
        <v>6.94</v>
      </c>
      <c r="F543" s="34">
        <f t="shared" si="35"/>
        <v>35.92</v>
      </c>
      <c r="G543" s="34">
        <f t="shared" si="35"/>
        <v>482.94</v>
      </c>
      <c r="H543" s="34">
        <f t="shared" si="35"/>
        <v>0.2</v>
      </c>
      <c r="I543" s="34">
        <f t="shared" si="35"/>
        <v>39.380000000000003</v>
      </c>
      <c r="J543" s="34">
        <f t="shared" si="35"/>
        <v>71.88</v>
      </c>
      <c r="K543" s="34">
        <f t="shared" si="35"/>
        <v>0.87999999999999989</v>
      </c>
      <c r="L543" s="34">
        <f t="shared" si="35"/>
        <v>273.38</v>
      </c>
      <c r="M543" s="34">
        <f t="shared" si="35"/>
        <v>263.74</v>
      </c>
      <c r="N543" s="34">
        <f t="shared" si="35"/>
        <v>49.29</v>
      </c>
      <c r="O543" s="34">
        <f t="shared" si="35"/>
        <v>1.42</v>
      </c>
    </row>
    <row r="544" spans="1:15" x14ac:dyDescent="0.3">
      <c r="A544" s="78" t="s">
        <v>31</v>
      </c>
      <c r="B544" s="78"/>
      <c r="C544" s="40">
        <f>C529+C538+C543</f>
        <v>2010</v>
      </c>
      <c r="D544" s="34">
        <f>D529+D538+D543</f>
        <v>76.38000000000001</v>
      </c>
      <c r="E544" s="34">
        <f t="shared" ref="E544:O544" si="36">E529+E538+E543</f>
        <v>61.11</v>
      </c>
      <c r="F544" s="34">
        <f t="shared" si="36"/>
        <v>248.82</v>
      </c>
      <c r="G544" s="34">
        <f t="shared" si="36"/>
        <v>2088.4</v>
      </c>
      <c r="H544" s="34">
        <f t="shared" si="36"/>
        <v>1.67</v>
      </c>
      <c r="I544" s="34">
        <f t="shared" si="36"/>
        <v>117.4</v>
      </c>
      <c r="J544" s="34">
        <f t="shared" si="36"/>
        <v>2433.46</v>
      </c>
      <c r="K544" s="34">
        <f t="shared" si="36"/>
        <v>15.45</v>
      </c>
      <c r="L544" s="34">
        <f t="shared" si="36"/>
        <v>600.68000000000006</v>
      </c>
      <c r="M544" s="34">
        <f t="shared" si="36"/>
        <v>1271.58</v>
      </c>
      <c r="N544" s="34">
        <f t="shared" si="36"/>
        <v>419.16</v>
      </c>
      <c r="O544" s="34">
        <f t="shared" si="36"/>
        <v>17.799999999999997</v>
      </c>
    </row>
    <row r="545" spans="1:15" ht="8.25" customHeight="1" x14ac:dyDescent="0.3">
      <c r="A545" s="2"/>
      <c r="B545" s="38"/>
      <c r="C545" s="38"/>
      <c r="D545" s="38"/>
      <c r="E545" s="38"/>
      <c r="F545" s="86"/>
      <c r="G545" s="86"/>
      <c r="H545" s="97"/>
      <c r="I545" s="97"/>
      <c r="J545" s="97"/>
      <c r="K545" s="97"/>
      <c r="L545" s="97"/>
      <c r="M545" s="97"/>
      <c r="N545" s="4"/>
      <c r="O545" s="1"/>
    </row>
    <row r="546" spans="1:15" hidden="1" x14ac:dyDescent="0.3">
      <c r="A546" s="2"/>
      <c r="B546" s="38"/>
      <c r="C546" s="38"/>
      <c r="D546" s="38"/>
      <c r="E546" s="38"/>
      <c r="F546" s="87"/>
      <c r="G546" s="87"/>
      <c r="H546" s="88"/>
      <c r="I546" s="88"/>
      <c r="J546" s="88"/>
      <c r="K546" s="88"/>
      <c r="L546" s="88"/>
      <c r="M546" s="88"/>
      <c r="N546" s="4"/>
      <c r="O546" s="1"/>
    </row>
    <row r="547" spans="1:15" x14ac:dyDescent="0.3">
      <c r="A547" s="81" t="s">
        <v>0</v>
      </c>
      <c r="B547" s="83" t="s">
        <v>1</v>
      </c>
      <c r="C547" s="83" t="s">
        <v>2</v>
      </c>
      <c r="D547" s="94" t="s">
        <v>3</v>
      </c>
      <c r="E547" s="95"/>
      <c r="F547" s="96"/>
      <c r="G547" s="83" t="s">
        <v>4</v>
      </c>
      <c r="H547" s="94" t="s">
        <v>5</v>
      </c>
      <c r="I547" s="95"/>
      <c r="J547" s="95"/>
      <c r="K547" s="96"/>
      <c r="L547" s="94" t="s">
        <v>6</v>
      </c>
      <c r="M547" s="95"/>
      <c r="N547" s="95"/>
      <c r="O547" s="96"/>
    </row>
    <row r="548" spans="1:15" x14ac:dyDescent="0.3">
      <c r="A548" s="82"/>
      <c r="B548" s="85"/>
      <c r="C548" s="85"/>
      <c r="D548" s="37" t="s">
        <v>7</v>
      </c>
      <c r="E548" s="37" t="s">
        <v>8</v>
      </c>
      <c r="F548" s="37" t="s">
        <v>9</v>
      </c>
      <c r="G548" s="85"/>
      <c r="H548" s="37" t="s">
        <v>10</v>
      </c>
      <c r="I548" s="37" t="s">
        <v>11</v>
      </c>
      <c r="J548" s="37" t="s">
        <v>12</v>
      </c>
      <c r="K548" s="37" t="s">
        <v>13</v>
      </c>
      <c r="L548" s="37" t="s">
        <v>14</v>
      </c>
      <c r="M548" s="37" t="s">
        <v>15</v>
      </c>
      <c r="N548" s="37" t="s">
        <v>16</v>
      </c>
      <c r="O548" s="37" t="s">
        <v>17</v>
      </c>
    </row>
    <row r="549" spans="1:15" x14ac:dyDescent="0.3">
      <c r="A549" s="9">
        <v>1</v>
      </c>
      <c r="B549" s="11">
        <v>2</v>
      </c>
      <c r="C549" s="9">
        <v>3</v>
      </c>
      <c r="D549" s="9">
        <v>4</v>
      </c>
      <c r="E549" s="9">
        <v>5</v>
      </c>
      <c r="F549" s="9">
        <v>6</v>
      </c>
      <c r="G549" s="9">
        <v>7</v>
      </c>
      <c r="H549" s="9">
        <v>8</v>
      </c>
      <c r="I549" s="9">
        <v>9</v>
      </c>
      <c r="J549" s="9">
        <v>10</v>
      </c>
      <c r="K549" s="9">
        <v>11</v>
      </c>
      <c r="L549" s="9">
        <v>12</v>
      </c>
      <c r="M549" s="9">
        <v>13</v>
      </c>
      <c r="N549" s="9">
        <v>14</v>
      </c>
      <c r="O549" s="9">
        <v>15</v>
      </c>
    </row>
    <row r="550" spans="1:15" x14ac:dyDescent="0.3">
      <c r="A550" s="19" t="s">
        <v>18</v>
      </c>
      <c r="B550" s="77" t="s">
        <v>80</v>
      </c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</row>
    <row r="551" spans="1:15" x14ac:dyDescent="0.3">
      <c r="A551" s="19" t="s">
        <v>20</v>
      </c>
      <c r="B551" s="77">
        <v>4</v>
      </c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</row>
    <row r="552" spans="1:15" x14ac:dyDescent="0.3">
      <c r="A552" s="79" t="s">
        <v>21</v>
      </c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</row>
    <row r="553" spans="1:15" ht="27.6" x14ac:dyDescent="0.3">
      <c r="A553" s="5" t="s">
        <v>128</v>
      </c>
      <c r="B553" s="10" t="s">
        <v>167</v>
      </c>
      <c r="C553" s="13">
        <v>200</v>
      </c>
      <c r="D553" s="15">
        <v>26.77</v>
      </c>
      <c r="E553" s="15">
        <v>14.01</v>
      </c>
      <c r="F553" s="15">
        <v>37.879999999999995</v>
      </c>
      <c r="G553" s="15">
        <v>398.68</v>
      </c>
      <c r="H553" s="15">
        <v>0.08</v>
      </c>
      <c r="I553" s="15">
        <v>2.62</v>
      </c>
      <c r="J553" s="15">
        <v>97.85</v>
      </c>
      <c r="K553" s="15">
        <v>0.63</v>
      </c>
      <c r="L553" s="15">
        <v>235.64999999999998</v>
      </c>
      <c r="M553" s="15">
        <v>332.08000000000004</v>
      </c>
      <c r="N553" s="15">
        <v>38.64</v>
      </c>
      <c r="O553" s="15">
        <v>1.04</v>
      </c>
    </row>
    <row r="554" spans="1:15" x14ac:dyDescent="0.3">
      <c r="A554" s="5" t="s">
        <v>71</v>
      </c>
      <c r="B554" s="10" t="s">
        <v>72</v>
      </c>
      <c r="C554" s="13">
        <v>200</v>
      </c>
      <c r="D554" s="14">
        <v>0.3</v>
      </c>
      <c r="E554" s="15">
        <v>0.06</v>
      </c>
      <c r="F554" s="14">
        <v>12.5</v>
      </c>
      <c r="G554" s="15">
        <v>64.930000000000007</v>
      </c>
      <c r="H554" s="17"/>
      <c r="I554" s="14">
        <v>30.1</v>
      </c>
      <c r="J554" s="15">
        <v>25.01</v>
      </c>
      <c r="K554" s="15">
        <v>0.11</v>
      </c>
      <c r="L554" s="15">
        <v>7.08</v>
      </c>
      <c r="M554" s="15">
        <v>8.75</v>
      </c>
      <c r="N554" s="15">
        <v>4.91</v>
      </c>
      <c r="O554" s="15">
        <v>0.94</v>
      </c>
    </row>
    <row r="555" spans="1:15" x14ac:dyDescent="0.3">
      <c r="A555" s="5"/>
      <c r="B555" s="10" t="s">
        <v>39</v>
      </c>
      <c r="C555" s="13">
        <v>60</v>
      </c>
      <c r="D555" s="13">
        <v>4</v>
      </c>
      <c r="E555" s="14">
        <v>0.5</v>
      </c>
      <c r="F555" s="13">
        <v>26</v>
      </c>
      <c r="G555" s="13">
        <v>155</v>
      </c>
      <c r="H555" s="15">
        <v>0.08</v>
      </c>
      <c r="I555" s="17"/>
      <c r="J555" s="17"/>
      <c r="K555" s="15">
        <v>0.65</v>
      </c>
      <c r="L555" s="14">
        <v>11.5</v>
      </c>
      <c r="M555" s="14">
        <v>43.5</v>
      </c>
      <c r="N555" s="14">
        <v>16.5</v>
      </c>
      <c r="O555" s="13">
        <v>1</v>
      </c>
    </row>
    <row r="556" spans="1:15" x14ac:dyDescent="0.3">
      <c r="A556" s="5" t="s">
        <v>58</v>
      </c>
      <c r="B556" s="10" t="s">
        <v>59</v>
      </c>
      <c r="C556" s="13">
        <v>150</v>
      </c>
      <c r="D556" s="14">
        <v>0.6</v>
      </c>
      <c r="E556" s="14">
        <v>0.6</v>
      </c>
      <c r="F556" s="14">
        <v>14.7</v>
      </c>
      <c r="G556" s="14">
        <v>70.5</v>
      </c>
      <c r="H556" s="15">
        <v>0.05</v>
      </c>
      <c r="I556" s="13">
        <v>15</v>
      </c>
      <c r="J556" s="14">
        <v>7.5</v>
      </c>
      <c r="K556" s="14">
        <v>0.3</v>
      </c>
      <c r="L556" s="13">
        <v>24</v>
      </c>
      <c r="M556" s="14">
        <v>16.5</v>
      </c>
      <c r="N556" s="14">
        <v>13.5</v>
      </c>
      <c r="O556" s="14">
        <v>3.3</v>
      </c>
    </row>
    <row r="557" spans="1:15" x14ac:dyDescent="0.3">
      <c r="A557" s="78" t="s">
        <v>26</v>
      </c>
      <c r="B557" s="78"/>
      <c r="C557" s="16">
        <v>610</v>
      </c>
      <c r="D557" s="15">
        <v>31.75</v>
      </c>
      <c r="E557" s="15">
        <v>22.42</v>
      </c>
      <c r="F557" s="15">
        <v>91.21</v>
      </c>
      <c r="G557" s="15">
        <v>689.11</v>
      </c>
      <c r="H557" s="15">
        <v>0.21</v>
      </c>
      <c r="I557" s="15">
        <v>47.72</v>
      </c>
      <c r="J557" s="15">
        <v>175.36</v>
      </c>
      <c r="K557" s="15">
        <v>1.79</v>
      </c>
      <c r="L557" s="15">
        <v>280.63</v>
      </c>
      <c r="M557" s="15">
        <v>403.83</v>
      </c>
      <c r="N557" s="14">
        <v>73.599999999999994</v>
      </c>
      <c r="O557" s="15">
        <v>6.31</v>
      </c>
    </row>
    <row r="558" spans="1:15" ht="13.5" customHeight="1" x14ac:dyDescent="0.3">
      <c r="A558" s="79" t="s">
        <v>27</v>
      </c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</row>
    <row r="559" spans="1:15" x14ac:dyDescent="0.3">
      <c r="A559" s="5" t="s">
        <v>168</v>
      </c>
      <c r="B559" s="10" t="s">
        <v>130</v>
      </c>
      <c r="C559" s="13">
        <v>100</v>
      </c>
      <c r="D559" s="15">
        <v>1.71</v>
      </c>
      <c r="E559" s="15">
        <v>5.18</v>
      </c>
      <c r="F559" s="15">
        <v>4.83</v>
      </c>
      <c r="G559" s="15">
        <v>21</v>
      </c>
      <c r="H559" s="15">
        <v>0.03</v>
      </c>
      <c r="I559" s="14">
        <v>40.1</v>
      </c>
      <c r="J559" s="15">
        <v>202.64</v>
      </c>
      <c r="K559" s="15">
        <v>2.33</v>
      </c>
      <c r="L559" s="15">
        <v>46.04</v>
      </c>
      <c r="M559" s="15">
        <v>33.11</v>
      </c>
      <c r="N559" s="15">
        <v>17.95</v>
      </c>
      <c r="O559" s="15">
        <v>0.61</v>
      </c>
    </row>
    <row r="560" spans="1:15" ht="27.6" x14ac:dyDescent="0.3">
      <c r="A560" s="5" t="s">
        <v>131</v>
      </c>
      <c r="B560" s="10" t="s">
        <v>169</v>
      </c>
      <c r="C560" s="13">
        <v>260</v>
      </c>
      <c r="D560" s="14">
        <v>4.2</v>
      </c>
      <c r="E560" s="15">
        <v>6.53</v>
      </c>
      <c r="F560" s="15">
        <v>11.02</v>
      </c>
      <c r="G560" s="15">
        <v>120.21</v>
      </c>
      <c r="H560" s="15">
        <v>0.08</v>
      </c>
      <c r="I560" s="15">
        <v>20.54</v>
      </c>
      <c r="J560" s="14">
        <v>212.1</v>
      </c>
      <c r="K560" s="15">
        <v>1.48</v>
      </c>
      <c r="L560" s="15">
        <v>32.880000000000003</v>
      </c>
      <c r="M560" s="15">
        <v>53.41</v>
      </c>
      <c r="N560" s="15">
        <v>21.02</v>
      </c>
      <c r="O560" s="15">
        <v>0.77</v>
      </c>
    </row>
    <row r="561" spans="1:15" ht="27.6" x14ac:dyDescent="0.3">
      <c r="A561" s="5" t="s">
        <v>190</v>
      </c>
      <c r="B561" s="10" t="s">
        <v>191</v>
      </c>
      <c r="C561" s="13">
        <v>120</v>
      </c>
      <c r="D561" s="15">
        <v>12.75</v>
      </c>
      <c r="E561" s="15">
        <v>11.92</v>
      </c>
      <c r="F561" s="15">
        <v>7.76</v>
      </c>
      <c r="G561" s="15">
        <v>191.76</v>
      </c>
      <c r="H561" s="15">
        <v>0.31</v>
      </c>
      <c r="I561" s="15">
        <v>4.28</v>
      </c>
      <c r="J561" s="15">
        <v>212.26</v>
      </c>
      <c r="K561" s="15">
        <v>0.85000000000000009</v>
      </c>
      <c r="L561" s="15">
        <v>22.88</v>
      </c>
      <c r="M561" s="15">
        <v>146.48999999999998</v>
      </c>
      <c r="N561" s="15">
        <v>26.3</v>
      </c>
      <c r="O561" s="14">
        <v>1.1400000000000001</v>
      </c>
    </row>
    <row r="562" spans="1:15" x14ac:dyDescent="0.3">
      <c r="A562" s="22" t="s">
        <v>103</v>
      </c>
      <c r="B562" s="23" t="s">
        <v>104</v>
      </c>
      <c r="C562" s="13">
        <v>180</v>
      </c>
      <c r="D562" s="15">
        <v>3.62</v>
      </c>
      <c r="E562" s="15">
        <v>6.51</v>
      </c>
      <c r="F562" s="15">
        <v>21.33</v>
      </c>
      <c r="G562" s="15">
        <v>219.67</v>
      </c>
      <c r="H562" s="15">
        <v>0.16</v>
      </c>
      <c r="I562" s="14">
        <v>45.8</v>
      </c>
      <c r="J562" s="15">
        <v>844.05</v>
      </c>
      <c r="K562" s="15">
        <v>3.03</v>
      </c>
      <c r="L562" s="15">
        <v>51.59</v>
      </c>
      <c r="M562" s="15">
        <v>101.24</v>
      </c>
      <c r="N562" s="15">
        <v>48.39</v>
      </c>
      <c r="O562" s="15">
        <v>1.62</v>
      </c>
    </row>
    <row r="563" spans="1:15" x14ac:dyDescent="0.3">
      <c r="A563" s="5" t="s">
        <v>37</v>
      </c>
      <c r="B563" s="10" t="s">
        <v>38</v>
      </c>
      <c r="C563" s="13">
        <v>200</v>
      </c>
      <c r="D563" s="15">
        <v>0.16</v>
      </c>
      <c r="E563" s="15">
        <v>0.16</v>
      </c>
      <c r="F563" s="14">
        <v>14.9</v>
      </c>
      <c r="G563" s="15">
        <v>62.69</v>
      </c>
      <c r="H563" s="15">
        <v>0.01</v>
      </c>
      <c r="I563" s="13">
        <v>4</v>
      </c>
      <c r="J563" s="13">
        <v>2</v>
      </c>
      <c r="K563" s="15">
        <v>0.08</v>
      </c>
      <c r="L563" s="15">
        <v>6.73</v>
      </c>
      <c r="M563" s="14">
        <v>4.4000000000000004</v>
      </c>
      <c r="N563" s="14">
        <v>3.6</v>
      </c>
      <c r="O563" s="15">
        <v>0.91</v>
      </c>
    </row>
    <row r="564" spans="1:15" x14ac:dyDescent="0.3">
      <c r="A564" s="5"/>
      <c r="B564" s="10" t="s">
        <v>39</v>
      </c>
      <c r="C564" s="13">
        <v>50</v>
      </c>
      <c r="D564" s="13">
        <v>4</v>
      </c>
      <c r="E564" s="14">
        <v>0.5</v>
      </c>
      <c r="F564" s="13">
        <v>26</v>
      </c>
      <c r="G564" s="13">
        <v>125</v>
      </c>
      <c r="H564" s="15">
        <v>0.08</v>
      </c>
      <c r="I564" s="17"/>
      <c r="J564" s="17"/>
      <c r="K564" s="15">
        <v>0.65</v>
      </c>
      <c r="L564" s="14">
        <v>11.5</v>
      </c>
      <c r="M564" s="14">
        <v>43.5</v>
      </c>
      <c r="N564" s="14">
        <v>16.5</v>
      </c>
      <c r="O564" s="13">
        <v>1</v>
      </c>
    </row>
    <row r="565" spans="1:15" x14ac:dyDescent="0.3">
      <c r="A565" s="5"/>
      <c r="B565" s="10" t="s">
        <v>50</v>
      </c>
      <c r="C565" s="13">
        <v>60</v>
      </c>
      <c r="D565" s="14">
        <v>3.6</v>
      </c>
      <c r="E565" s="14">
        <v>0.6</v>
      </c>
      <c r="F565" s="14">
        <v>25.2</v>
      </c>
      <c r="G565" s="13">
        <v>120</v>
      </c>
      <c r="H565" s="15">
        <v>0.11</v>
      </c>
      <c r="I565" s="17"/>
      <c r="J565" s="17"/>
      <c r="K565" s="15">
        <v>0.84</v>
      </c>
      <c r="L565" s="14">
        <v>17.399999999999999</v>
      </c>
      <c r="M565" s="13">
        <v>90</v>
      </c>
      <c r="N565" s="14">
        <v>28.2</v>
      </c>
      <c r="O565" s="15">
        <v>2.34</v>
      </c>
    </row>
    <row r="566" spans="1:15" x14ac:dyDescent="0.3">
      <c r="A566" s="78" t="s">
        <v>30</v>
      </c>
      <c r="B566" s="78"/>
      <c r="C566" s="16">
        <v>910</v>
      </c>
      <c r="D566" s="15">
        <v>35.049999999999997</v>
      </c>
      <c r="E566" s="15">
        <v>27.51</v>
      </c>
      <c r="F566" s="15">
        <v>117.58</v>
      </c>
      <c r="G566" s="15">
        <f>SUM(G559:G565)</f>
        <v>860.32999999999993</v>
      </c>
      <c r="H566" s="15">
        <v>1.34</v>
      </c>
      <c r="I566" s="14">
        <v>109.2</v>
      </c>
      <c r="J566" s="15">
        <v>724.44</v>
      </c>
      <c r="K566" s="15">
        <v>7.21</v>
      </c>
      <c r="L566" s="15">
        <v>161.93</v>
      </c>
      <c r="M566" s="15">
        <v>528.13</v>
      </c>
      <c r="N566" s="15">
        <v>161.07</v>
      </c>
      <c r="O566" s="15">
        <v>8.44</v>
      </c>
    </row>
    <row r="567" spans="1:15" x14ac:dyDescent="0.3">
      <c r="A567" s="79" t="s">
        <v>170</v>
      </c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</row>
    <row r="568" spans="1:15" x14ac:dyDescent="0.3">
      <c r="A568" s="5" t="s">
        <v>171</v>
      </c>
      <c r="B568" s="10" t="s">
        <v>192</v>
      </c>
      <c r="C568" s="5">
        <v>70</v>
      </c>
      <c r="D568" s="34">
        <v>7.8</v>
      </c>
      <c r="E568" s="34">
        <v>4.2</v>
      </c>
      <c r="F568" s="35">
        <v>12.5</v>
      </c>
      <c r="G568" s="34">
        <v>319.89999999999998</v>
      </c>
      <c r="H568" s="35">
        <v>0.1</v>
      </c>
      <c r="I568" s="34">
        <v>0.08</v>
      </c>
      <c r="J568" s="34">
        <v>39.880000000000003</v>
      </c>
      <c r="K568" s="34">
        <v>0.57999999999999996</v>
      </c>
      <c r="L568" s="34">
        <v>117.84</v>
      </c>
      <c r="M568" s="34">
        <v>156.74</v>
      </c>
      <c r="N568" s="34">
        <v>24.24</v>
      </c>
      <c r="O568" s="34">
        <v>1.19</v>
      </c>
    </row>
    <row r="569" spans="1:15" x14ac:dyDescent="0.3">
      <c r="A569" s="5" t="s">
        <v>179</v>
      </c>
      <c r="B569" s="10" t="s">
        <v>180</v>
      </c>
      <c r="C569" s="5">
        <v>200</v>
      </c>
      <c r="D569" s="34">
        <v>2.94</v>
      </c>
      <c r="E569" s="34">
        <v>2.54</v>
      </c>
      <c r="F569" s="34">
        <v>15.92</v>
      </c>
      <c r="G569" s="34">
        <v>99.04</v>
      </c>
      <c r="H569" s="34">
        <v>0.04</v>
      </c>
      <c r="I569" s="35">
        <v>1.3</v>
      </c>
      <c r="J569" s="5">
        <v>22</v>
      </c>
      <c r="K569" s="35">
        <v>0.1</v>
      </c>
      <c r="L569" s="34">
        <v>120.54</v>
      </c>
      <c r="M569" s="5">
        <v>90</v>
      </c>
      <c r="N569" s="34">
        <v>14.05</v>
      </c>
      <c r="O569" s="34">
        <v>0.13</v>
      </c>
    </row>
    <row r="570" spans="1:15" x14ac:dyDescent="0.3">
      <c r="A570" s="5" t="s">
        <v>171</v>
      </c>
      <c r="B570" s="10" t="s">
        <v>25</v>
      </c>
      <c r="C570" s="5">
        <v>200</v>
      </c>
      <c r="D570" s="35">
        <v>0.8</v>
      </c>
      <c r="E570" s="35">
        <v>0.2</v>
      </c>
      <c r="F570" s="35">
        <v>7.5</v>
      </c>
      <c r="G570" s="5">
        <v>79</v>
      </c>
      <c r="H570" s="34">
        <v>0.06</v>
      </c>
      <c r="I570" s="5">
        <v>38</v>
      </c>
      <c r="J570" s="5">
        <v>10</v>
      </c>
      <c r="K570" s="35">
        <v>0.2</v>
      </c>
      <c r="L570" s="5">
        <v>35</v>
      </c>
      <c r="M570" s="5">
        <v>17</v>
      </c>
      <c r="N570" s="5">
        <v>11</v>
      </c>
      <c r="O570" s="35">
        <v>0.1</v>
      </c>
    </row>
    <row r="571" spans="1:15" x14ac:dyDescent="0.3">
      <c r="A571" s="78" t="s">
        <v>173</v>
      </c>
      <c r="B571" s="78"/>
      <c r="C571" s="9">
        <f t="shared" ref="C571:O571" si="37">SUM(C568:C570)</f>
        <v>470</v>
      </c>
      <c r="D571" s="34">
        <f t="shared" si="37"/>
        <v>11.540000000000001</v>
      </c>
      <c r="E571" s="34">
        <f t="shared" si="37"/>
        <v>6.94</v>
      </c>
      <c r="F571" s="34">
        <f t="shared" si="37"/>
        <v>35.92</v>
      </c>
      <c r="G571" s="34">
        <f t="shared" si="37"/>
        <v>497.94</v>
      </c>
      <c r="H571" s="34">
        <f t="shared" si="37"/>
        <v>0.2</v>
      </c>
      <c r="I571" s="34">
        <f t="shared" si="37"/>
        <v>39.380000000000003</v>
      </c>
      <c r="J571" s="34">
        <f t="shared" si="37"/>
        <v>71.88</v>
      </c>
      <c r="K571" s="34">
        <f t="shared" si="37"/>
        <v>0.87999999999999989</v>
      </c>
      <c r="L571" s="34">
        <f t="shared" si="37"/>
        <v>273.38</v>
      </c>
      <c r="M571" s="34">
        <f t="shared" si="37"/>
        <v>263.74</v>
      </c>
      <c r="N571" s="34">
        <f t="shared" si="37"/>
        <v>49.29</v>
      </c>
      <c r="O571" s="34">
        <f t="shared" si="37"/>
        <v>1.42</v>
      </c>
    </row>
    <row r="572" spans="1:15" x14ac:dyDescent="0.3">
      <c r="A572" s="78" t="s">
        <v>31</v>
      </c>
      <c r="B572" s="78"/>
      <c r="C572" s="36">
        <f>C557+C566+C571</f>
        <v>1990</v>
      </c>
      <c r="D572" s="36">
        <f t="shared" ref="D572:O572" si="38">D558+D566+D571</f>
        <v>46.589999999999996</v>
      </c>
      <c r="E572" s="36">
        <f t="shared" si="38"/>
        <v>34.450000000000003</v>
      </c>
      <c r="F572" s="36">
        <f t="shared" si="38"/>
        <v>153.5</v>
      </c>
      <c r="G572" s="36">
        <f>G557+G566+G571</f>
        <v>2047.38</v>
      </c>
      <c r="H572" s="36">
        <f t="shared" si="38"/>
        <v>1.54</v>
      </c>
      <c r="I572" s="36">
        <f t="shared" si="38"/>
        <v>148.58000000000001</v>
      </c>
      <c r="J572" s="36">
        <f t="shared" si="38"/>
        <v>796.32</v>
      </c>
      <c r="K572" s="36">
        <f t="shared" si="38"/>
        <v>8.09</v>
      </c>
      <c r="L572" s="36">
        <f t="shared" si="38"/>
        <v>435.31</v>
      </c>
      <c r="M572" s="36">
        <f t="shared" si="38"/>
        <v>791.87</v>
      </c>
      <c r="N572" s="36">
        <f t="shared" si="38"/>
        <v>210.35999999999999</v>
      </c>
      <c r="O572" s="36">
        <f t="shared" si="38"/>
        <v>9.86</v>
      </c>
    </row>
  </sheetData>
  <mergeCells count="325">
    <mergeCell ref="B460:B461"/>
    <mergeCell ref="C460:C461"/>
    <mergeCell ref="A514:B514"/>
    <mergeCell ref="A515:B515"/>
    <mergeCell ref="A539:O539"/>
    <mergeCell ref="A543:B543"/>
    <mergeCell ref="A544:B544"/>
    <mergeCell ref="A567:O567"/>
    <mergeCell ref="A571:B571"/>
    <mergeCell ref="H545:M545"/>
    <mergeCell ref="A566:B566"/>
    <mergeCell ref="A557:B557"/>
    <mergeCell ref="A558:O558"/>
    <mergeCell ref="A552:O552"/>
    <mergeCell ref="A547:A548"/>
    <mergeCell ref="B547:B548"/>
    <mergeCell ref="C547:C548"/>
    <mergeCell ref="D547:F547"/>
    <mergeCell ref="G547:G548"/>
    <mergeCell ref="H547:K547"/>
    <mergeCell ref="L547:O547"/>
    <mergeCell ref="B551:O551"/>
    <mergeCell ref="D460:F460"/>
    <mergeCell ref="G460:G461"/>
    <mergeCell ref="H460:K460"/>
    <mergeCell ref="A480:B480"/>
    <mergeCell ref="A408:O408"/>
    <mergeCell ref="A486:B486"/>
    <mergeCell ref="A510:O510"/>
    <mergeCell ref="L489:O489"/>
    <mergeCell ref="A489:A490"/>
    <mergeCell ref="B489:B490"/>
    <mergeCell ref="C489:C490"/>
    <mergeCell ref="D489:F489"/>
    <mergeCell ref="A442:B442"/>
    <mergeCell ref="A437:O437"/>
    <mergeCell ref="A452:O452"/>
    <mergeCell ref="A456:B456"/>
    <mergeCell ref="A457:B457"/>
    <mergeCell ref="A481:O481"/>
    <mergeCell ref="A485:B485"/>
    <mergeCell ref="A443:O443"/>
    <mergeCell ref="B436:O436"/>
    <mergeCell ref="A471:B471"/>
    <mergeCell ref="A472:O472"/>
    <mergeCell ref="L460:O460"/>
    <mergeCell ref="L432:O432"/>
    <mergeCell ref="A432:A433"/>
    <mergeCell ref="B1:O1"/>
    <mergeCell ref="D173:F173"/>
    <mergeCell ref="G173:G174"/>
    <mergeCell ref="H173:K173"/>
    <mergeCell ref="A35:O35"/>
    <mergeCell ref="A30:A31"/>
    <mergeCell ref="A107:B107"/>
    <mergeCell ref="A99:B99"/>
    <mergeCell ref="A100:O100"/>
    <mergeCell ref="A93:O93"/>
    <mergeCell ref="L173:O173"/>
    <mergeCell ref="D145:F145"/>
    <mergeCell ref="G145:G146"/>
    <mergeCell ref="H145:K145"/>
    <mergeCell ref="L145:O145"/>
    <mergeCell ref="B149:O149"/>
    <mergeCell ref="A88:A89"/>
    <mergeCell ref="G88:G89"/>
    <mergeCell ref="B92:O92"/>
    <mergeCell ref="L116:O116"/>
    <mergeCell ref="A121:O121"/>
    <mergeCell ref="A116:A117"/>
    <mergeCell ref="B116:B117"/>
    <mergeCell ref="D30:F30"/>
    <mergeCell ref="L289:O289"/>
    <mergeCell ref="A294:O294"/>
    <mergeCell ref="A289:A290"/>
    <mergeCell ref="B289:B290"/>
    <mergeCell ref="C289:C290"/>
    <mergeCell ref="D289:F289"/>
    <mergeCell ref="G289:G290"/>
    <mergeCell ref="H289:K289"/>
    <mergeCell ref="B293:O293"/>
    <mergeCell ref="B292:O292"/>
    <mergeCell ref="A379:O379"/>
    <mergeCell ref="A374:A375"/>
    <mergeCell ref="B374:B375"/>
    <mergeCell ref="C374:C375"/>
    <mergeCell ref="D374:F374"/>
    <mergeCell ref="B345:B346"/>
    <mergeCell ref="C345:C346"/>
    <mergeCell ref="D345:F345"/>
    <mergeCell ref="B320:O320"/>
    <mergeCell ref="A424:O424"/>
    <mergeCell ref="A428:B428"/>
    <mergeCell ref="A429:B429"/>
    <mergeCell ref="A403:A404"/>
    <mergeCell ref="B432:B433"/>
    <mergeCell ref="C432:C433"/>
    <mergeCell ref="D432:F432"/>
    <mergeCell ref="G432:G433"/>
    <mergeCell ref="H432:K432"/>
    <mergeCell ref="A423:B423"/>
    <mergeCell ref="A414:B414"/>
    <mergeCell ref="A415:O415"/>
    <mergeCell ref="L403:O403"/>
    <mergeCell ref="A385:B385"/>
    <mergeCell ref="A386:O386"/>
    <mergeCell ref="A572:B572"/>
    <mergeCell ref="B464:O464"/>
    <mergeCell ref="G489:G490"/>
    <mergeCell ref="B463:O463"/>
    <mergeCell ref="F546:G546"/>
    <mergeCell ref="H546:M546"/>
    <mergeCell ref="D518:F518"/>
    <mergeCell ref="G518:G519"/>
    <mergeCell ref="H518:K518"/>
    <mergeCell ref="L518:O518"/>
    <mergeCell ref="A523:O523"/>
    <mergeCell ref="A518:A519"/>
    <mergeCell ref="B518:B519"/>
    <mergeCell ref="C518:C519"/>
    <mergeCell ref="A509:B509"/>
    <mergeCell ref="A500:B500"/>
    <mergeCell ref="A501:O501"/>
    <mergeCell ref="A494:O494"/>
    <mergeCell ref="B492:O492"/>
    <mergeCell ref="A538:B538"/>
    <mergeCell ref="A529:B529"/>
    <mergeCell ref="A530:O530"/>
    <mergeCell ref="F545:G545"/>
    <mergeCell ref="H489:K489"/>
    <mergeCell ref="A465:O465"/>
    <mergeCell ref="A460:A461"/>
    <mergeCell ref="A308:B308"/>
    <mergeCell ref="A337:O337"/>
    <mergeCell ref="A341:B341"/>
    <mergeCell ref="A342:B342"/>
    <mergeCell ref="B348:O348"/>
    <mergeCell ref="B349:O349"/>
    <mergeCell ref="B377:O377"/>
    <mergeCell ref="B378:O378"/>
    <mergeCell ref="B406:O406"/>
    <mergeCell ref="B321:O321"/>
    <mergeCell ref="A350:O350"/>
    <mergeCell ref="A345:A346"/>
    <mergeCell ref="G345:G346"/>
    <mergeCell ref="H345:K345"/>
    <mergeCell ref="A365:B365"/>
    <mergeCell ref="B403:B404"/>
    <mergeCell ref="C403:C404"/>
    <mergeCell ref="D403:F403"/>
    <mergeCell ref="G403:G404"/>
    <mergeCell ref="H403:K403"/>
    <mergeCell ref="A394:B394"/>
    <mergeCell ref="B407:O407"/>
    <mergeCell ref="A366:O366"/>
    <mergeCell ref="A370:B370"/>
    <mergeCell ref="A371:B371"/>
    <mergeCell ref="A395:O395"/>
    <mergeCell ref="A399:B399"/>
    <mergeCell ref="A400:B400"/>
    <mergeCell ref="A299:B299"/>
    <mergeCell ref="A300:O300"/>
    <mergeCell ref="A336:B336"/>
    <mergeCell ref="A327:B327"/>
    <mergeCell ref="A328:O328"/>
    <mergeCell ref="L317:O317"/>
    <mergeCell ref="A322:O322"/>
    <mergeCell ref="A317:A318"/>
    <mergeCell ref="B317:B318"/>
    <mergeCell ref="C317:C318"/>
    <mergeCell ref="D317:F317"/>
    <mergeCell ref="G317:G318"/>
    <mergeCell ref="H317:K317"/>
    <mergeCell ref="A309:O309"/>
    <mergeCell ref="A313:B313"/>
    <mergeCell ref="A314:B314"/>
    <mergeCell ref="A281:O281"/>
    <mergeCell ref="A285:B285"/>
    <mergeCell ref="A286:B286"/>
    <mergeCell ref="L2:O2"/>
    <mergeCell ref="A2:A3"/>
    <mergeCell ref="B2:B3"/>
    <mergeCell ref="C2:C3"/>
    <mergeCell ref="D2:F2"/>
    <mergeCell ref="G2:G3"/>
    <mergeCell ref="H2:K2"/>
    <mergeCell ref="A7:O7"/>
    <mergeCell ref="B5:O5"/>
    <mergeCell ref="B6:O6"/>
    <mergeCell ref="A21:B21"/>
    <mergeCell ref="A12:B12"/>
    <mergeCell ref="A13:O13"/>
    <mergeCell ref="B58:B59"/>
    <mergeCell ref="C58:C59"/>
    <mergeCell ref="D58:F58"/>
    <mergeCell ref="G58:G59"/>
    <mergeCell ref="H58:K58"/>
    <mergeCell ref="A270:B270"/>
    <mergeCell ref="A271:O271"/>
    <mergeCell ref="C30:C31"/>
    <mergeCell ref="H30:K30"/>
    <mergeCell ref="A264:O264"/>
    <mergeCell ref="A280:B280"/>
    <mergeCell ref="B263:O263"/>
    <mergeCell ref="B262:O262"/>
    <mergeCell ref="A259:A260"/>
    <mergeCell ref="B259:B260"/>
    <mergeCell ref="C259:C260"/>
    <mergeCell ref="D259:F259"/>
    <mergeCell ref="G259:G260"/>
    <mergeCell ref="H259:K259"/>
    <mergeCell ref="L259:O259"/>
    <mergeCell ref="C116:C117"/>
    <mergeCell ref="D116:F116"/>
    <mergeCell ref="G116:G117"/>
    <mergeCell ref="H116:K116"/>
    <mergeCell ref="B145:B146"/>
    <mergeCell ref="C145:C146"/>
    <mergeCell ref="A165:O165"/>
    <mergeCell ref="A250:B250"/>
    <mergeCell ref="A221:B221"/>
    <mergeCell ref="A213:B213"/>
    <mergeCell ref="A214:O214"/>
    <mergeCell ref="B88:B89"/>
    <mergeCell ref="C88:C89"/>
    <mergeCell ref="D88:F88"/>
    <mergeCell ref="H88:K88"/>
    <mergeCell ref="L88:O88"/>
    <mergeCell ref="A178:O178"/>
    <mergeCell ref="A173:A174"/>
    <mergeCell ref="B173:B174"/>
    <mergeCell ref="C173:C174"/>
    <mergeCell ref="A136:B136"/>
    <mergeCell ref="B91:O91"/>
    <mergeCell ref="B119:O119"/>
    <mergeCell ref="B120:O120"/>
    <mergeCell ref="B148:O148"/>
    <mergeCell ref="A127:B127"/>
    <mergeCell ref="A128:O128"/>
    <mergeCell ref="B493:O493"/>
    <mergeCell ref="B521:O521"/>
    <mergeCell ref="A85:B85"/>
    <mergeCell ref="A108:O108"/>
    <mergeCell ref="A112:B112"/>
    <mergeCell ref="A113:B113"/>
    <mergeCell ref="A137:O137"/>
    <mergeCell ref="A141:B141"/>
    <mergeCell ref="A142:B142"/>
    <mergeCell ref="A164:B164"/>
    <mergeCell ref="A155:B155"/>
    <mergeCell ref="A156:O156"/>
    <mergeCell ref="A150:O150"/>
    <mergeCell ref="A145:A146"/>
    <mergeCell ref="B435:O435"/>
    <mergeCell ref="G374:G375"/>
    <mergeCell ref="A242:O242"/>
    <mergeCell ref="A202:A203"/>
    <mergeCell ref="B202:B203"/>
    <mergeCell ref="C202:C203"/>
    <mergeCell ref="D202:F202"/>
    <mergeCell ref="G202:G203"/>
    <mergeCell ref="H202:K202"/>
    <mergeCell ref="L202:O202"/>
    <mergeCell ref="B522:O522"/>
    <mergeCell ref="B550:O550"/>
    <mergeCell ref="A241:B241"/>
    <mergeCell ref="B205:O205"/>
    <mergeCell ref="B206:O206"/>
    <mergeCell ref="B233:O233"/>
    <mergeCell ref="B234:O234"/>
    <mergeCell ref="L230:O230"/>
    <mergeCell ref="A235:O235"/>
    <mergeCell ref="A230:A231"/>
    <mergeCell ref="B230:B231"/>
    <mergeCell ref="C230:C231"/>
    <mergeCell ref="D230:F230"/>
    <mergeCell ref="G230:G231"/>
    <mergeCell ref="H230:K230"/>
    <mergeCell ref="A251:O251"/>
    <mergeCell ref="A255:B255"/>
    <mergeCell ref="A451:B451"/>
    <mergeCell ref="H374:K374"/>
    <mergeCell ref="L374:O374"/>
    <mergeCell ref="A356:B356"/>
    <mergeCell ref="A357:O357"/>
    <mergeCell ref="L345:O345"/>
    <mergeCell ref="A256:B256"/>
    <mergeCell ref="A222:O222"/>
    <mergeCell ref="A226:B226"/>
    <mergeCell ref="A227:B227"/>
    <mergeCell ref="B177:O177"/>
    <mergeCell ref="B176:O176"/>
    <mergeCell ref="A193:B193"/>
    <mergeCell ref="A184:B184"/>
    <mergeCell ref="A185:O185"/>
    <mergeCell ref="A169:B169"/>
    <mergeCell ref="A170:B170"/>
    <mergeCell ref="A194:O194"/>
    <mergeCell ref="A198:B198"/>
    <mergeCell ref="A207:O207"/>
    <mergeCell ref="A199:B199"/>
    <mergeCell ref="A22:O22"/>
    <mergeCell ref="A50:O50"/>
    <mergeCell ref="A54:B54"/>
    <mergeCell ref="A80:O80"/>
    <mergeCell ref="A84:B84"/>
    <mergeCell ref="A26:B26"/>
    <mergeCell ref="B61:O61"/>
    <mergeCell ref="B62:O62"/>
    <mergeCell ref="B33:O33"/>
    <mergeCell ref="B34:O34"/>
    <mergeCell ref="A49:B49"/>
    <mergeCell ref="A55:B55"/>
    <mergeCell ref="A40:B40"/>
    <mergeCell ref="A41:O41"/>
    <mergeCell ref="L58:O58"/>
    <mergeCell ref="A58:A59"/>
    <mergeCell ref="A79:B79"/>
    <mergeCell ref="A27:B27"/>
    <mergeCell ref="L30:O30"/>
    <mergeCell ref="B30:B31"/>
    <mergeCell ref="A70:B70"/>
    <mergeCell ref="A71:O71"/>
    <mergeCell ref="A63:O63"/>
    <mergeCell ref="G30:G31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4"/>
  <sheetViews>
    <sheetView workbookViewId="0">
      <selection activeCell="G29" sqref="G29"/>
    </sheetView>
  </sheetViews>
  <sheetFormatPr defaultRowHeight="14.4" x14ac:dyDescent="0.3"/>
  <sheetData>
    <row r="1" spans="1:23" x14ac:dyDescent="0.3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41"/>
      <c r="T1" s="41"/>
      <c r="U1" s="41"/>
      <c r="V1" s="41"/>
      <c r="W1" s="41"/>
    </row>
    <row r="2" spans="1:23" x14ac:dyDescent="0.3">
      <c r="A2" s="42" t="s">
        <v>193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1"/>
      <c r="Q2" s="41"/>
      <c r="R2" s="41"/>
      <c r="S2" s="43"/>
      <c r="T2" s="43"/>
      <c r="U2" s="41"/>
      <c r="V2" s="41"/>
      <c r="W2" s="41"/>
    </row>
    <row r="3" spans="1:23" x14ac:dyDescent="0.3">
      <c r="A3" s="42" t="s">
        <v>194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1"/>
      <c r="Q3" s="41"/>
      <c r="R3" s="41"/>
      <c r="S3" s="44"/>
      <c r="T3" s="44"/>
      <c r="U3" s="41"/>
      <c r="V3" s="41"/>
      <c r="W3" s="41"/>
    </row>
    <row r="4" spans="1:23" x14ac:dyDescent="0.3">
      <c r="A4" s="107"/>
      <c r="B4" s="107" t="s">
        <v>2</v>
      </c>
      <c r="C4" s="107" t="s">
        <v>3</v>
      </c>
      <c r="D4" s="107"/>
      <c r="E4" s="107"/>
      <c r="F4" s="107"/>
      <c r="G4" s="107" t="s">
        <v>4</v>
      </c>
      <c r="H4" s="98" t="s">
        <v>195</v>
      </c>
      <c r="I4" s="107" t="s">
        <v>5</v>
      </c>
      <c r="J4" s="107"/>
      <c r="K4" s="107"/>
      <c r="L4" s="107"/>
      <c r="M4" s="107"/>
      <c r="N4" s="107"/>
      <c r="O4" s="108" t="s">
        <v>6</v>
      </c>
      <c r="P4" s="109"/>
      <c r="Q4" s="109"/>
      <c r="R4" s="109"/>
      <c r="S4" s="109"/>
      <c r="T4" s="109"/>
      <c r="U4" s="109"/>
      <c r="V4" s="110"/>
      <c r="W4" s="98" t="s">
        <v>196</v>
      </c>
    </row>
    <row r="5" spans="1:23" x14ac:dyDescent="0.3">
      <c r="A5" s="107"/>
      <c r="B5" s="107"/>
      <c r="C5" s="45" t="s">
        <v>197</v>
      </c>
      <c r="D5" s="45" t="s">
        <v>198</v>
      </c>
      <c r="E5" s="45" t="s">
        <v>8</v>
      </c>
      <c r="F5" s="45" t="s">
        <v>9</v>
      </c>
      <c r="G5" s="107"/>
      <c r="H5" s="99"/>
      <c r="I5" s="45" t="s">
        <v>10</v>
      </c>
      <c r="J5" s="45" t="s">
        <v>199</v>
      </c>
      <c r="K5" s="45" t="s">
        <v>11</v>
      </c>
      <c r="L5" s="45" t="s">
        <v>12</v>
      </c>
      <c r="M5" s="45" t="s">
        <v>200</v>
      </c>
      <c r="N5" s="45" t="s">
        <v>13</v>
      </c>
      <c r="O5" s="45" t="s">
        <v>14</v>
      </c>
      <c r="P5" s="45" t="s">
        <v>15</v>
      </c>
      <c r="Q5" s="45" t="s">
        <v>16</v>
      </c>
      <c r="R5" s="45" t="s">
        <v>17</v>
      </c>
      <c r="S5" s="45" t="s">
        <v>201</v>
      </c>
      <c r="T5" s="45" t="s">
        <v>202</v>
      </c>
      <c r="U5" s="45" t="s">
        <v>203</v>
      </c>
      <c r="V5" s="45" t="s">
        <v>204</v>
      </c>
      <c r="W5" s="99"/>
    </row>
    <row r="6" spans="1:23" x14ac:dyDescent="0.3">
      <c r="A6" s="46" t="s">
        <v>205</v>
      </c>
      <c r="B6" s="47">
        <v>648</v>
      </c>
      <c r="C6" s="48">
        <v>29.13</v>
      </c>
      <c r="D6" s="48">
        <v>18.36</v>
      </c>
      <c r="E6" s="48">
        <v>21.69</v>
      </c>
      <c r="F6" s="48">
        <v>86.57</v>
      </c>
      <c r="G6" s="48">
        <v>663.86</v>
      </c>
      <c r="H6" s="48">
        <v>171.02</v>
      </c>
      <c r="I6" s="48">
        <v>0.41</v>
      </c>
      <c r="J6" s="48">
        <v>0.55000000000000004</v>
      </c>
      <c r="K6" s="48">
        <v>40.82</v>
      </c>
      <c r="L6" s="48">
        <v>626.13</v>
      </c>
      <c r="M6" s="48">
        <v>0.74</v>
      </c>
      <c r="N6" s="48">
        <v>3.51</v>
      </c>
      <c r="O6" s="48">
        <v>274.01</v>
      </c>
      <c r="P6" s="48">
        <v>446.14</v>
      </c>
      <c r="Q6" s="48">
        <v>103.25</v>
      </c>
      <c r="R6" s="48">
        <v>6.12</v>
      </c>
      <c r="S6" s="49">
        <v>425.51</v>
      </c>
      <c r="T6" s="49">
        <v>23.2</v>
      </c>
      <c r="U6" s="49">
        <v>13.09</v>
      </c>
      <c r="V6" s="49">
        <v>0.84</v>
      </c>
      <c r="W6" s="49">
        <v>0.19</v>
      </c>
    </row>
    <row r="7" spans="1:23" x14ac:dyDescent="0.3">
      <c r="A7" s="46" t="s">
        <v>206</v>
      </c>
      <c r="B7" s="17"/>
      <c r="C7" s="50">
        <v>32</v>
      </c>
      <c r="D7" s="51">
        <f>D6/C6</f>
        <v>0.63027806385169927</v>
      </c>
      <c r="E7" s="50">
        <v>24</v>
      </c>
      <c r="F7" s="50">
        <v>23</v>
      </c>
      <c r="G7" s="50">
        <v>24</v>
      </c>
      <c r="H7" s="52">
        <f t="shared" ref="H7" si="0">H6/H14</f>
        <v>0.57006666666666672</v>
      </c>
      <c r="I7" s="50">
        <v>29</v>
      </c>
      <c r="J7" s="52">
        <f t="shared" ref="J7" si="1">J6/J14</f>
        <v>0.34375</v>
      </c>
      <c r="K7" s="50">
        <v>58</v>
      </c>
      <c r="L7" s="50">
        <v>70</v>
      </c>
      <c r="M7" s="52">
        <f t="shared" ref="M7" si="2">M6/M14</f>
        <v>7.3999999999999996E-2</v>
      </c>
      <c r="N7" s="50">
        <v>23</v>
      </c>
      <c r="O7" s="50">
        <v>23</v>
      </c>
      <c r="P7" s="50">
        <v>37</v>
      </c>
      <c r="Q7" s="50">
        <v>34</v>
      </c>
      <c r="R7" s="50">
        <v>34</v>
      </c>
      <c r="S7" s="52">
        <f t="shared" ref="S7:W7" si="3">S6/S14</f>
        <v>0.35459166666666664</v>
      </c>
      <c r="T7" s="52">
        <f t="shared" si="3"/>
        <v>0.23199999999999998</v>
      </c>
      <c r="U7" s="52">
        <f t="shared" si="3"/>
        <v>0.26179999999999998</v>
      </c>
      <c r="V7" s="52">
        <f t="shared" si="3"/>
        <v>0.21</v>
      </c>
      <c r="W7" s="52">
        <f t="shared" si="3"/>
        <v>9.5000000000000001E-2</v>
      </c>
    </row>
    <row r="8" spans="1:23" x14ac:dyDescent="0.3">
      <c r="A8" s="100"/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2"/>
    </row>
    <row r="9" spans="1:23" x14ac:dyDescent="0.3">
      <c r="A9" s="46" t="s">
        <v>207</v>
      </c>
      <c r="B9" s="47">
        <v>923</v>
      </c>
      <c r="C9" s="48">
        <v>34.78</v>
      </c>
      <c r="D9" s="48">
        <v>22.67</v>
      </c>
      <c r="E9" s="48">
        <v>29.2</v>
      </c>
      <c r="F9" s="48">
        <v>121.63</v>
      </c>
      <c r="G9" s="48">
        <v>893.76</v>
      </c>
      <c r="H9" s="48">
        <v>45.34</v>
      </c>
      <c r="I9" s="48">
        <v>0.76</v>
      </c>
      <c r="J9" s="48">
        <v>0.67</v>
      </c>
      <c r="K9" s="48">
        <v>99.53</v>
      </c>
      <c r="L9" s="53">
        <v>1656.23</v>
      </c>
      <c r="M9" s="53">
        <v>0.44</v>
      </c>
      <c r="N9" s="48">
        <v>8.33</v>
      </c>
      <c r="O9" s="48">
        <v>156.54</v>
      </c>
      <c r="P9" s="48">
        <v>533.27</v>
      </c>
      <c r="Q9" s="48">
        <v>174.7</v>
      </c>
      <c r="R9" s="48">
        <v>9.31</v>
      </c>
      <c r="S9" s="49">
        <v>875.06</v>
      </c>
      <c r="T9" s="49">
        <v>42.06</v>
      </c>
      <c r="U9" s="49">
        <v>16.559999999999999</v>
      </c>
      <c r="V9" s="49">
        <v>0.98</v>
      </c>
      <c r="W9" s="49">
        <v>0.37</v>
      </c>
    </row>
    <row r="10" spans="1:23" x14ac:dyDescent="0.3">
      <c r="A10" s="46" t="s">
        <v>206</v>
      </c>
      <c r="B10" s="17"/>
      <c r="C10" s="50">
        <v>39</v>
      </c>
      <c r="D10" s="51">
        <f>D9/C9</f>
        <v>0.65181138585393905</v>
      </c>
      <c r="E10" s="50">
        <v>32</v>
      </c>
      <c r="F10" s="50">
        <v>32</v>
      </c>
      <c r="G10" s="50">
        <v>33</v>
      </c>
      <c r="H10" s="52">
        <f t="shared" ref="H10" si="4">H9/H14</f>
        <v>0.15113333333333334</v>
      </c>
      <c r="I10" s="50">
        <v>54</v>
      </c>
      <c r="J10" s="52">
        <f t="shared" ref="J10" si="5">J9/J14</f>
        <v>0.41875000000000001</v>
      </c>
      <c r="K10" s="50">
        <v>142</v>
      </c>
      <c r="L10" s="50">
        <v>184</v>
      </c>
      <c r="M10" s="52">
        <f t="shared" ref="M10" si="6">M9/M14</f>
        <v>4.3999999999999997E-2</v>
      </c>
      <c r="N10" s="50">
        <v>56</v>
      </c>
      <c r="O10" s="50">
        <v>13</v>
      </c>
      <c r="P10" s="50">
        <v>44</v>
      </c>
      <c r="Q10" s="50">
        <v>58</v>
      </c>
      <c r="R10" s="50">
        <v>52</v>
      </c>
      <c r="S10" s="52">
        <f t="shared" ref="S10:W10" si="7">S9/S14</f>
        <v>0.72921666666666662</v>
      </c>
      <c r="T10" s="52">
        <f t="shared" si="7"/>
        <v>0.42060000000000003</v>
      </c>
      <c r="U10" s="52">
        <f t="shared" si="7"/>
        <v>0.33119999999999999</v>
      </c>
      <c r="V10" s="52">
        <f t="shared" si="7"/>
        <v>0.245</v>
      </c>
      <c r="W10" s="52">
        <f t="shared" si="7"/>
        <v>0.185</v>
      </c>
    </row>
    <row r="11" spans="1:23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5"/>
    </row>
    <row r="12" spans="1:23" x14ac:dyDescent="0.3">
      <c r="A12" s="46" t="s">
        <v>208</v>
      </c>
      <c r="B12" s="54">
        <v>1571</v>
      </c>
      <c r="C12" s="55">
        <v>64</v>
      </c>
      <c r="D12" s="56">
        <f t="shared" ref="D12" si="8">D9+D6</f>
        <v>41.03</v>
      </c>
      <c r="E12" s="55">
        <v>51</v>
      </c>
      <c r="F12" s="55">
        <v>208</v>
      </c>
      <c r="G12" s="57">
        <v>1558</v>
      </c>
      <c r="H12" s="56">
        <f t="shared" ref="H12" si="9">H9+H6</f>
        <v>216.36</v>
      </c>
      <c r="I12" s="55">
        <v>1</v>
      </c>
      <c r="J12" s="56">
        <f t="shared" ref="J12" si="10">J9+J6</f>
        <v>1.2200000000000002</v>
      </c>
      <c r="K12" s="55">
        <v>140</v>
      </c>
      <c r="L12" s="57">
        <v>2282</v>
      </c>
      <c r="M12" s="56">
        <f t="shared" ref="M12" si="11">M9+M6</f>
        <v>1.18</v>
      </c>
      <c r="N12" s="55">
        <v>12</v>
      </c>
      <c r="O12" s="55">
        <v>431</v>
      </c>
      <c r="P12" s="55">
        <v>979</v>
      </c>
      <c r="Q12" s="55">
        <v>278</v>
      </c>
      <c r="R12" s="55">
        <v>15</v>
      </c>
      <c r="S12" s="56">
        <f t="shared" ref="S12:W12" si="12">S9+S6</f>
        <v>1300.57</v>
      </c>
      <c r="T12" s="56">
        <f t="shared" si="12"/>
        <v>65.260000000000005</v>
      </c>
      <c r="U12" s="56">
        <f t="shared" si="12"/>
        <v>29.65</v>
      </c>
      <c r="V12" s="56">
        <f t="shared" si="12"/>
        <v>1.8199999999999998</v>
      </c>
      <c r="W12" s="56">
        <f t="shared" si="12"/>
        <v>0.56000000000000005</v>
      </c>
    </row>
    <row r="13" spans="1:23" x14ac:dyDescent="0.3">
      <c r="A13" s="46" t="s">
        <v>206</v>
      </c>
      <c r="B13" s="17"/>
      <c r="C13" s="50">
        <v>71</v>
      </c>
      <c r="D13" s="51">
        <f>D12/C12</f>
        <v>0.64109375000000002</v>
      </c>
      <c r="E13" s="50">
        <v>55</v>
      </c>
      <c r="F13" s="50">
        <v>54</v>
      </c>
      <c r="G13" s="50">
        <v>57</v>
      </c>
      <c r="H13" s="52">
        <f t="shared" ref="H13" si="13">H12/H14</f>
        <v>0.72120000000000006</v>
      </c>
      <c r="I13" s="51">
        <v>0.84</v>
      </c>
      <c r="J13" s="52">
        <f t="shared" ref="J13" si="14">J12/J14</f>
        <v>0.76250000000000007</v>
      </c>
      <c r="K13" s="51">
        <v>2.0099999999999998</v>
      </c>
      <c r="L13" s="51">
        <v>2.54</v>
      </c>
      <c r="M13" s="52">
        <f t="shared" ref="M13" si="15">M12/M14</f>
        <v>0.11799999999999999</v>
      </c>
      <c r="N13" s="51">
        <v>0.79</v>
      </c>
      <c r="O13" s="51">
        <v>0.36</v>
      </c>
      <c r="P13" s="51">
        <v>0.82</v>
      </c>
      <c r="Q13" s="51">
        <v>0.93</v>
      </c>
      <c r="R13" s="51">
        <v>0.86</v>
      </c>
      <c r="S13" s="52">
        <f t="shared" ref="S13:W13" si="16">S12/S14</f>
        <v>1.0838083333333333</v>
      </c>
      <c r="T13" s="52">
        <f t="shared" si="16"/>
        <v>0.65260000000000007</v>
      </c>
      <c r="U13" s="52">
        <f t="shared" si="16"/>
        <v>0.59299999999999997</v>
      </c>
      <c r="V13" s="52">
        <f t="shared" si="16"/>
        <v>0.45499999999999996</v>
      </c>
      <c r="W13" s="52">
        <f t="shared" si="16"/>
        <v>0.28000000000000003</v>
      </c>
    </row>
    <row r="14" spans="1:23" ht="27.6" x14ac:dyDescent="0.3">
      <c r="A14" s="58" t="s">
        <v>209</v>
      </c>
      <c r="B14" s="59"/>
      <c r="C14" s="60">
        <v>90</v>
      </c>
      <c r="D14" s="60" t="s">
        <v>210</v>
      </c>
      <c r="E14" s="60">
        <v>92</v>
      </c>
      <c r="F14" s="60">
        <v>383</v>
      </c>
      <c r="G14" s="61">
        <v>2720</v>
      </c>
      <c r="H14" s="61">
        <v>300</v>
      </c>
      <c r="I14" s="60">
        <v>1</v>
      </c>
      <c r="J14" s="62">
        <v>1.6</v>
      </c>
      <c r="K14" s="60">
        <v>70</v>
      </c>
      <c r="L14" s="60">
        <v>900</v>
      </c>
      <c r="M14" s="60">
        <v>10</v>
      </c>
      <c r="N14" s="63">
        <v>12</v>
      </c>
      <c r="O14" s="61">
        <v>1200</v>
      </c>
      <c r="P14" s="61">
        <v>1200</v>
      </c>
      <c r="Q14" s="60">
        <v>300</v>
      </c>
      <c r="R14" s="60">
        <v>18</v>
      </c>
      <c r="S14" s="63">
        <v>1200</v>
      </c>
      <c r="T14" s="61">
        <v>100</v>
      </c>
      <c r="U14" s="61">
        <v>50</v>
      </c>
      <c r="V14" s="60">
        <v>4</v>
      </c>
      <c r="W14" s="60">
        <v>2</v>
      </c>
    </row>
  </sheetData>
  <mergeCells count="11">
    <mergeCell ref="W4:W5"/>
    <mergeCell ref="A8:W8"/>
    <mergeCell ref="A11:W11"/>
    <mergeCell ref="A1:R1"/>
    <mergeCell ref="A4:A5"/>
    <mergeCell ref="B4:B5"/>
    <mergeCell ref="C4:F4"/>
    <mergeCell ref="G4:G5"/>
    <mergeCell ref="H4:H5"/>
    <mergeCell ref="I4:N4"/>
    <mergeCell ref="O4:V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54"/>
  <sheetViews>
    <sheetView workbookViewId="0">
      <selection activeCell="F34" sqref="F34"/>
    </sheetView>
  </sheetViews>
  <sheetFormatPr defaultRowHeight="14.4" x14ac:dyDescent="0.3"/>
  <sheetData>
    <row r="1" spans="1:16" x14ac:dyDescent="0.3">
      <c r="A1" s="64" t="s">
        <v>239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12" t="s">
        <v>211</v>
      </c>
      <c r="P1" s="112"/>
    </row>
    <row r="2" spans="1:16" x14ac:dyDescent="0.3">
      <c r="A2" s="106" t="s">
        <v>212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</row>
    <row r="3" spans="1:16" x14ac:dyDescent="0.3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</row>
    <row r="4" spans="1:16" x14ac:dyDescent="0.3">
      <c r="A4" s="113" t="s">
        <v>209</v>
      </c>
      <c r="B4" s="113"/>
      <c r="C4" s="113"/>
      <c r="D4" s="65">
        <v>90</v>
      </c>
      <c r="E4" s="65">
        <v>92</v>
      </c>
      <c r="F4" s="65">
        <v>383</v>
      </c>
      <c r="G4" s="66">
        <v>2720</v>
      </c>
      <c r="H4" s="67"/>
      <c r="I4" s="67"/>
      <c r="J4" s="67"/>
      <c r="K4" s="67"/>
      <c r="L4" s="67"/>
      <c r="M4" s="67"/>
      <c r="N4" s="67"/>
      <c r="O4" s="67"/>
      <c r="P4" s="67"/>
    </row>
    <row r="5" spans="1:16" x14ac:dyDescent="0.3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</row>
    <row r="6" spans="1:16" x14ac:dyDescent="0.3">
      <c r="A6" s="114" t="s">
        <v>21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</row>
    <row r="7" spans="1:16" x14ac:dyDescent="0.3">
      <c r="A7" s="115" t="s">
        <v>213</v>
      </c>
      <c r="B7" s="115"/>
      <c r="C7" s="115"/>
      <c r="D7" s="119" t="s">
        <v>3</v>
      </c>
      <c r="E7" s="119"/>
      <c r="F7" s="119"/>
      <c r="G7" s="115" t="s">
        <v>214</v>
      </c>
      <c r="H7" s="68"/>
      <c r="I7" s="111" t="s">
        <v>215</v>
      </c>
      <c r="J7" s="111"/>
      <c r="K7" s="111"/>
      <c r="L7" s="111"/>
      <c r="M7" s="68"/>
      <c r="N7" s="111" t="s">
        <v>216</v>
      </c>
      <c r="O7" s="111"/>
      <c r="P7" s="111"/>
    </row>
    <row r="8" spans="1:16" x14ac:dyDescent="0.3">
      <c r="A8" s="116"/>
      <c r="B8" s="117"/>
      <c r="C8" s="118"/>
      <c r="D8" s="69" t="s">
        <v>7</v>
      </c>
      <c r="E8" s="69" t="s">
        <v>8</v>
      </c>
      <c r="F8" s="69" t="s">
        <v>9</v>
      </c>
      <c r="G8" s="120"/>
      <c r="H8" s="68"/>
      <c r="I8" s="70" t="s">
        <v>7</v>
      </c>
      <c r="J8" s="70" t="s">
        <v>8</v>
      </c>
      <c r="K8" s="70" t="s">
        <v>9</v>
      </c>
      <c r="L8" s="70" t="s">
        <v>217</v>
      </c>
      <c r="M8" s="68"/>
      <c r="N8" s="70" t="s">
        <v>7</v>
      </c>
      <c r="O8" s="70" t="s">
        <v>8</v>
      </c>
      <c r="P8" s="70" t="s">
        <v>9</v>
      </c>
    </row>
    <row r="9" spans="1:16" x14ac:dyDescent="0.3">
      <c r="A9" s="111" t="s">
        <v>218</v>
      </c>
      <c r="B9" s="111"/>
      <c r="C9" s="111"/>
      <c r="D9" s="71">
        <v>26.02</v>
      </c>
      <c r="E9" s="71">
        <v>19.27</v>
      </c>
      <c r="F9" s="71">
        <v>91.87</v>
      </c>
      <c r="G9" s="71">
        <v>649.27</v>
      </c>
      <c r="H9" s="68"/>
      <c r="I9" s="72">
        <v>29</v>
      </c>
      <c r="J9" s="72">
        <v>21</v>
      </c>
      <c r="K9" s="72">
        <v>24</v>
      </c>
      <c r="L9" s="72">
        <v>24</v>
      </c>
      <c r="M9" s="68"/>
      <c r="N9" s="73">
        <v>16</v>
      </c>
      <c r="O9" s="73">
        <v>27</v>
      </c>
      <c r="P9" s="73">
        <v>57</v>
      </c>
    </row>
    <row r="10" spans="1:16" x14ac:dyDescent="0.3">
      <c r="A10" s="111" t="s">
        <v>219</v>
      </c>
      <c r="B10" s="111"/>
      <c r="C10" s="111"/>
      <c r="D10" s="71">
        <v>25.28</v>
      </c>
      <c r="E10" s="71">
        <v>18.149999999999999</v>
      </c>
      <c r="F10" s="71">
        <v>78.84</v>
      </c>
      <c r="G10" s="71">
        <v>580.49</v>
      </c>
      <c r="H10" s="68"/>
      <c r="I10" s="72">
        <v>28</v>
      </c>
      <c r="J10" s="72">
        <v>20</v>
      </c>
      <c r="K10" s="72">
        <v>21</v>
      </c>
      <c r="L10" s="72">
        <v>21</v>
      </c>
      <c r="M10" s="68"/>
      <c r="N10" s="73">
        <v>17</v>
      </c>
      <c r="O10" s="73">
        <v>28</v>
      </c>
      <c r="P10" s="73">
        <v>54</v>
      </c>
    </row>
    <row r="11" spans="1:16" x14ac:dyDescent="0.3">
      <c r="A11" s="111" t="s">
        <v>220</v>
      </c>
      <c r="B11" s="111"/>
      <c r="C11" s="111"/>
      <c r="D11" s="71">
        <v>33.56</v>
      </c>
      <c r="E11" s="71">
        <v>23.03</v>
      </c>
      <c r="F11" s="71">
        <v>83.65</v>
      </c>
      <c r="G11" s="71">
        <v>682.22</v>
      </c>
      <c r="H11" s="68"/>
      <c r="I11" s="72">
        <v>37</v>
      </c>
      <c r="J11" s="72">
        <v>25</v>
      </c>
      <c r="K11" s="72">
        <v>22</v>
      </c>
      <c r="L11" s="72">
        <v>25</v>
      </c>
      <c r="M11" s="68"/>
      <c r="N11" s="73">
        <v>20</v>
      </c>
      <c r="O11" s="73">
        <v>30</v>
      </c>
      <c r="P11" s="73">
        <v>49</v>
      </c>
    </row>
    <row r="12" spans="1:16" x14ac:dyDescent="0.3">
      <c r="A12" s="111" t="s">
        <v>221</v>
      </c>
      <c r="B12" s="111"/>
      <c r="C12" s="111"/>
      <c r="D12" s="74">
        <v>26.6</v>
      </c>
      <c r="E12" s="71">
        <v>22.14</v>
      </c>
      <c r="F12" s="71">
        <v>89.11</v>
      </c>
      <c r="G12" s="71">
        <v>668.62</v>
      </c>
      <c r="H12" s="68"/>
      <c r="I12" s="72">
        <v>30</v>
      </c>
      <c r="J12" s="72">
        <v>24</v>
      </c>
      <c r="K12" s="72">
        <v>23</v>
      </c>
      <c r="L12" s="72">
        <v>25</v>
      </c>
      <c r="M12" s="68"/>
      <c r="N12" s="73">
        <v>16</v>
      </c>
      <c r="O12" s="73">
        <v>30</v>
      </c>
      <c r="P12" s="73">
        <v>53</v>
      </c>
    </row>
    <row r="13" spans="1:16" x14ac:dyDescent="0.3">
      <c r="A13" s="111" t="s">
        <v>222</v>
      </c>
      <c r="B13" s="111"/>
      <c r="C13" s="111"/>
      <c r="D13" s="71">
        <v>28.57</v>
      </c>
      <c r="E13" s="71">
        <v>21.65</v>
      </c>
      <c r="F13" s="71">
        <v>87.99</v>
      </c>
      <c r="G13" s="71">
        <v>673.06</v>
      </c>
      <c r="H13" s="68"/>
      <c r="I13" s="72">
        <v>32</v>
      </c>
      <c r="J13" s="72">
        <v>24</v>
      </c>
      <c r="K13" s="72">
        <v>23</v>
      </c>
      <c r="L13" s="72">
        <v>25</v>
      </c>
      <c r="M13" s="68"/>
      <c r="N13" s="73">
        <v>17</v>
      </c>
      <c r="O13" s="73">
        <v>29</v>
      </c>
      <c r="P13" s="73">
        <v>52</v>
      </c>
    </row>
    <row r="14" spans="1:16" x14ac:dyDescent="0.3">
      <c r="A14" s="111" t="s">
        <v>223</v>
      </c>
      <c r="B14" s="111"/>
      <c r="C14" s="111"/>
      <c r="D14" s="71">
        <v>29.51</v>
      </c>
      <c r="E14" s="71">
        <v>22.24</v>
      </c>
      <c r="F14" s="71">
        <v>91.53</v>
      </c>
      <c r="G14" s="71">
        <v>688.56</v>
      </c>
      <c r="H14" s="68"/>
      <c r="I14" s="72">
        <v>33</v>
      </c>
      <c r="J14" s="72">
        <v>24</v>
      </c>
      <c r="K14" s="72">
        <v>24</v>
      </c>
      <c r="L14" s="72">
        <v>25</v>
      </c>
      <c r="M14" s="68"/>
      <c r="N14" s="73">
        <v>17</v>
      </c>
      <c r="O14" s="73">
        <v>29</v>
      </c>
      <c r="P14" s="73">
        <v>53</v>
      </c>
    </row>
    <row r="15" spans="1:16" x14ac:dyDescent="0.3">
      <c r="A15" s="111" t="s">
        <v>224</v>
      </c>
      <c r="B15" s="111"/>
      <c r="C15" s="111"/>
      <c r="D15" s="71">
        <v>26.18</v>
      </c>
      <c r="E15" s="71">
        <v>19.940000000000001</v>
      </c>
      <c r="F15" s="71">
        <v>79.55</v>
      </c>
      <c r="G15" s="71">
        <v>604.63</v>
      </c>
      <c r="H15" s="68"/>
      <c r="I15" s="72">
        <v>29</v>
      </c>
      <c r="J15" s="72">
        <v>22</v>
      </c>
      <c r="K15" s="72">
        <v>21</v>
      </c>
      <c r="L15" s="72">
        <v>22</v>
      </c>
      <c r="M15" s="68"/>
      <c r="N15" s="73">
        <v>17</v>
      </c>
      <c r="O15" s="73">
        <v>30</v>
      </c>
      <c r="P15" s="73">
        <v>53</v>
      </c>
    </row>
    <row r="16" spans="1:16" x14ac:dyDescent="0.3">
      <c r="A16" s="111" t="s">
        <v>225</v>
      </c>
      <c r="B16" s="111"/>
      <c r="C16" s="111"/>
      <c r="D16" s="71">
        <v>30.97</v>
      </c>
      <c r="E16" s="71">
        <v>22.85</v>
      </c>
      <c r="F16" s="71">
        <v>78.709999999999994</v>
      </c>
      <c r="G16" s="71">
        <v>651.15</v>
      </c>
      <c r="H16" s="68"/>
      <c r="I16" s="72">
        <v>34</v>
      </c>
      <c r="J16" s="72">
        <v>25</v>
      </c>
      <c r="K16" s="72">
        <v>21</v>
      </c>
      <c r="L16" s="72">
        <v>24</v>
      </c>
      <c r="M16" s="68"/>
      <c r="N16" s="73">
        <v>19</v>
      </c>
      <c r="O16" s="73">
        <v>32</v>
      </c>
      <c r="P16" s="73">
        <v>48</v>
      </c>
    </row>
    <row r="17" spans="1:16" x14ac:dyDescent="0.3">
      <c r="A17" s="111" t="s">
        <v>226</v>
      </c>
      <c r="B17" s="111"/>
      <c r="C17" s="111"/>
      <c r="D17" s="71">
        <v>28.12</v>
      </c>
      <c r="E17" s="71">
        <v>22.07</v>
      </c>
      <c r="F17" s="74">
        <v>97.1</v>
      </c>
      <c r="G17" s="74">
        <v>702.5</v>
      </c>
      <c r="H17" s="68"/>
      <c r="I17" s="72">
        <v>31</v>
      </c>
      <c r="J17" s="72">
        <v>24</v>
      </c>
      <c r="K17" s="72">
        <v>25</v>
      </c>
      <c r="L17" s="72">
        <v>26</v>
      </c>
      <c r="M17" s="68"/>
      <c r="N17" s="73">
        <v>16</v>
      </c>
      <c r="O17" s="73">
        <v>28</v>
      </c>
      <c r="P17" s="73">
        <v>55</v>
      </c>
    </row>
    <row r="18" spans="1:16" x14ac:dyDescent="0.3">
      <c r="A18" s="111" t="s">
        <v>227</v>
      </c>
      <c r="B18" s="111"/>
      <c r="C18" s="111"/>
      <c r="D18" s="71">
        <v>33.64</v>
      </c>
      <c r="E18" s="71">
        <v>23.39</v>
      </c>
      <c r="F18" s="71">
        <v>87.23</v>
      </c>
      <c r="G18" s="71">
        <v>706.16</v>
      </c>
      <c r="H18" s="68"/>
      <c r="I18" s="72">
        <v>37</v>
      </c>
      <c r="J18" s="72">
        <v>25</v>
      </c>
      <c r="K18" s="72">
        <v>23</v>
      </c>
      <c r="L18" s="72">
        <v>26</v>
      </c>
      <c r="M18" s="68"/>
      <c r="N18" s="73">
        <v>19</v>
      </c>
      <c r="O18" s="73">
        <v>30</v>
      </c>
      <c r="P18" s="73">
        <v>49</v>
      </c>
    </row>
    <row r="19" spans="1:16" x14ac:dyDescent="0.3">
      <c r="A19" s="111" t="s">
        <v>228</v>
      </c>
      <c r="B19" s="111"/>
      <c r="C19" s="111"/>
      <c r="D19" s="71">
        <v>27.93</v>
      </c>
      <c r="E19" s="71">
        <v>19.36</v>
      </c>
      <c r="F19" s="71">
        <v>90.83</v>
      </c>
      <c r="G19" s="71">
        <v>653.59</v>
      </c>
      <c r="H19" s="68"/>
      <c r="I19" s="72">
        <v>31</v>
      </c>
      <c r="J19" s="72">
        <v>21</v>
      </c>
      <c r="K19" s="72">
        <v>24</v>
      </c>
      <c r="L19" s="72">
        <v>24</v>
      </c>
      <c r="M19" s="68"/>
      <c r="N19" s="73">
        <v>17</v>
      </c>
      <c r="O19" s="73">
        <v>27</v>
      </c>
      <c r="P19" s="73">
        <v>56</v>
      </c>
    </row>
    <row r="20" spans="1:16" x14ac:dyDescent="0.3">
      <c r="A20" s="111" t="s">
        <v>229</v>
      </c>
      <c r="B20" s="111"/>
      <c r="C20" s="111"/>
      <c r="D20" s="71">
        <v>28.64</v>
      </c>
      <c r="E20" s="71">
        <v>21.59</v>
      </c>
      <c r="F20" s="71">
        <v>84.85</v>
      </c>
      <c r="G20" s="74">
        <v>647.79999999999995</v>
      </c>
      <c r="H20" s="68"/>
      <c r="I20" s="72">
        <v>32</v>
      </c>
      <c r="J20" s="72">
        <v>23</v>
      </c>
      <c r="K20" s="72">
        <v>22</v>
      </c>
      <c r="L20" s="72">
        <v>24</v>
      </c>
      <c r="M20" s="68"/>
      <c r="N20" s="73">
        <v>18</v>
      </c>
      <c r="O20" s="73">
        <v>30</v>
      </c>
      <c r="P20" s="73">
        <v>52</v>
      </c>
    </row>
    <row r="21" spans="1:16" x14ac:dyDescent="0.3">
      <c r="A21" s="111" t="s">
        <v>230</v>
      </c>
      <c r="B21" s="111"/>
      <c r="C21" s="111"/>
      <c r="D21" s="71">
        <v>30.81</v>
      </c>
      <c r="E21" s="71">
        <v>23.27</v>
      </c>
      <c r="F21" s="71">
        <v>79.64</v>
      </c>
      <c r="G21" s="71">
        <v>657.56</v>
      </c>
      <c r="H21" s="68"/>
      <c r="I21" s="72">
        <v>34</v>
      </c>
      <c r="J21" s="72">
        <v>25</v>
      </c>
      <c r="K21" s="72">
        <v>21</v>
      </c>
      <c r="L21" s="72">
        <v>24</v>
      </c>
      <c r="M21" s="68"/>
      <c r="N21" s="73">
        <v>19</v>
      </c>
      <c r="O21" s="73">
        <v>32</v>
      </c>
      <c r="P21" s="73">
        <v>48</v>
      </c>
    </row>
    <row r="22" spans="1:16" x14ac:dyDescent="0.3">
      <c r="A22" s="111" t="s">
        <v>231</v>
      </c>
      <c r="B22" s="111"/>
      <c r="C22" s="111"/>
      <c r="D22" s="71">
        <v>28.03</v>
      </c>
      <c r="E22" s="71">
        <v>22.24</v>
      </c>
      <c r="F22" s="71">
        <v>94.87</v>
      </c>
      <c r="G22" s="71">
        <v>696.41</v>
      </c>
      <c r="H22" s="68"/>
      <c r="I22" s="72">
        <v>31</v>
      </c>
      <c r="J22" s="72">
        <v>24</v>
      </c>
      <c r="K22" s="72">
        <v>25</v>
      </c>
      <c r="L22" s="72">
        <v>26</v>
      </c>
      <c r="M22" s="68"/>
      <c r="N22" s="73">
        <v>16</v>
      </c>
      <c r="O22" s="73">
        <v>29</v>
      </c>
      <c r="P22" s="73">
        <v>54</v>
      </c>
    </row>
    <row r="23" spans="1:16" x14ac:dyDescent="0.3">
      <c r="A23" s="111" t="s">
        <v>232</v>
      </c>
      <c r="B23" s="111"/>
      <c r="C23" s="111"/>
      <c r="D23" s="71">
        <v>30.46</v>
      </c>
      <c r="E23" s="71">
        <v>22.62</v>
      </c>
      <c r="F23" s="71">
        <v>84.01</v>
      </c>
      <c r="G23" s="71">
        <v>673.01</v>
      </c>
      <c r="H23" s="68"/>
      <c r="I23" s="72">
        <v>34</v>
      </c>
      <c r="J23" s="72">
        <v>25</v>
      </c>
      <c r="K23" s="72">
        <v>22</v>
      </c>
      <c r="L23" s="72">
        <v>25</v>
      </c>
      <c r="M23" s="68"/>
      <c r="N23" s="73">
        <v>18</v>
      </c>
      <c r="O23" s="73">
        <v>30</v>
      </c>
      <c r="P23" s="73">
        <v>50</v>
      </c>
    </row>
    <row r="24" spans="1:16" x14ac:dyDescent="0.3">
      <c r="A24" s="111" t="s">
        <v>233</v>
      </c>
      <c r="B24" s="111"/>
      <c r="C24" s="111"/>
      <c r="D24" s="71">
        <v>29.51</v>
      </c>
      <c r="E24" s="71">
        <v>22.24</v>
      </c>
      <c r="F24" s="71">
        <v>91.53</v>
      </c>
      <c r="G24" s="71">
        <v>688.56</v>
      </c>
      <c r="H24" s="68"/>
      <c r="I24" s="72">
        <v>33</v>
      </c>
      <c r="J24" s="72">
        <v>24</v>
      </c>
      <c r="K24" s="72">
        <v>24</v>
      </c>
      <c r="L24" s="72">
        <v>25</v>
      </c>
      <c r="M24" s="68"/>
      <c r="N24" s="73">
        <v>17</v>
      </c>
      <c r="O24" s="73">
        <v>29</v>
      </c>
      <c r="P24" s="73">
        <v>53</v>
      </c>
    </row>
    <row r="25" spans="1:16" x14ac:dyDescent="0.3">
      <c r="A25" s="111" t="s">
        <v>234</v>
      </c>
      <c r="B25" s="111"/>
      <c r="C25" s="111"/>
      <c r="D25" s="71">
        <v>26.31</v>
      </c>
      <c r="E25" s="71">
        <v>18.79</v>
      </c>
      <c r="F25" s="71">
        <v>77.37</v>
      </c>
      <c r="G25" s="71">
        <v>589.49</v>
      </c>
      <c r="H25" s="68"/>
      <c r="I25" s="72">
        <v>29</v>
      </c>
      <c r="J25" s="72">
        <v>20</v>
      </c>
      <c r="K25" s="72">
        <v>20</v>
      </c>
      <c r="L25" s="72">
        <v>22</v>
      </c>
      <c r="M25" s="68"/>
      <c r="N25" s="73">
        <v>18</v>
      </c>
      <c r="O25" s="73">
        <v>29</v>
      </c>
      <c r="P25" s="73">
        <v>52</v>
      </c>
    </row>
    <row r="26" spans="1:16" x14ac:dyDescent="0.3">
      <c r="A26" s="111" t="s">
        <v>235</v>
      </c>
      <c r="B26" s="111"/>
      <c r="C26" s="111"/>
      <c r="D26" s="71">
        <v>30.81</v>
      </c>
      <c r="E26" s="71">
        <v>23.27</v>
      </c>
      <c r="F26" s="71">
        <v>79.64</v>
      </c>
      <c r="G26" s="71">
        <v>657.56</v>
      </c>
      <c r="H26" s="68"/>
      <c r="I26" s="72">
        <v>34</v>
      </c>
      <c r="J26" s="72">
        <v>25</v>
      </c>
      <c r="K26" s="72">
        <v>21</v>
      </c>
      <c r="L26" s="72">
        <v>24</v>
      </c>
      <c r="M26" s="68"/>
      <c r="N26" s="73">
        <v>19</v>
      </c>
      <c r="O26" s="73">
        <v>32</v>
      </c>
      <c r="P26" s="73">
        <v>48</v>
      </c>
    </row>
    <row r="27" spans="1:16" x14ac:dyDescent="0.3">
      <c r="A27" s="111" t="s">
        <v>236</v>
      </c>
      <c r="B27" s="111"/>
      <c r="C27" s="111"/>
      <c r="D27" s="71">
        <v>29.92</v>
      </c>
      <c r="E27" s="71">
        <v>23.28</v>
      </c>
      <c r="F27" s="71">
        <v>91.93</v>
      </c>
      <c r="G27" s="71">
        <v>700.41</v>
      </c>
      <c r="H27" s="68"/>
      <c r="I27" s="72">
        <v>33</v>
      </c>
      <c r="J27" s="72">
        <v>25</v>
      </c>
      <c r="K27" s="72">
        <v>24</v>
      </c>
      <c r="L27" s="72">
        <v>26</v>
      </c>
      <c r="M27" s="68"/>
      <c r="N27" s="73">
        <v>17</v>
      </c>
      <c r="O27" s="73">
        <v>30</v>
      </c>
      <c r="P27" s="73">
        <v>53</v>
      </c>
    </row>
    <row r="28" spans="1:16" x14ac:dyDescent="0.3">
      <c r="A28" s="111" t="s">
        <v>237</v>
      </c>
      <c r="B28" s="111"/>
      <c r="C28" s="111"/>
      <c r="D28" s="71">
        <v>31.75</v>
      </c>
      <c r="E28" s="71">
        <v>22.42</v>
      </c>
      <c r="F28" s="71">
        <v>91.21</v>
      </c>
      <c r="G28" s="71">
        <v>706.21</v>
      </c>
      <c r="H28" s="68"/>
      <c r="I28" s="72">
        <v>35</v>
      </c>
      <c r="J28" s="72">
        <v>24</v>
      </c>
      <c r="K28" s="72">
        <v>24</v>
      </c>
      <c r="L28" s="72">
        <v>26</v>
      </c>
      <c r="M28" s="68"/>
      <c r="N28" s="73">
        <v>18</v>
      </c>
      <c r="O28" s="73">
        <v>29</v>
      </c>
      <c r="P28" s="73">
        <v>52</v>
      </c>
    </row>
    <row r="29" spans="1:16" x14ac:dyDescent="0.3">
      <c r="A29" s="111" t="s">
        <v>238</v>
      </c>
      <c r="B29" s="111"/>
      <c r="C29" s="111"/>
      <c r="D29" s="71">
        <v>29.13</v>
      </c>
      <c r="E29" s="71">
        <v>21.69</v>
      </c>
      <c r="F29" s="71">
        <v>86.57</v>
      </c>
      <c r="G29" s="71">
        <v>663.86</v>
      </c>
      <c r="H29" s="68"/>
      <c r="I29" s="72">
        <v>32</v>
      </c>
      <c r="J29" s="72">
        <v>24</v>
      </c>
      <c r="K29" s="72">
        <v>23</v>
      </c>
      <c r="L29" s="72">
        <v>24</v>
      </c>
      <c r="M29" s="68"/>
      <c r="N29" s="73">
        <v>18</v>
      </c>
      <c r="O29" s="73">
        <v>29</v>
      </c>
      <c r="P29" s="73">
        <v>52</v>
      </c>
    </row>
    <row r="30" spans="1:16" x14ac:dyDescent="0.3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</row>
    <row r="31" spans="1:16" x14ac:dyDescent="0.3">
      <c r="A31" s="114" t="s">
        <v>27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</row>
    <row r="32" spans="1:16" x14ac:dyDescent="0.3">
      <c r="A32" s="115" t="s">
        <v>213</v>
      </c>
      <c r="B32" s="115"/>
      <c r="C32" s="115"/>
      <c r="D32" s="119" t="s">
        <v>3</v>
      </c>
      <c r="E32" s="119"/>
      <c r="F32" s="119"/>
      <c r="G32" s="115" t="s">
        <v>214</v>
      </c>
      <c r="H32" s="68"/>
      <c r="I32" s="111" t="s">
        <v>215</v>
      </c>
      <c r="J32" s="111"/>
      <c r="K32" s="111"/>
      <c r="L32" s="111"/>
      <c r="M32" s="68"/>
      <c r="N32" s="111" t="s">
        <v>216</v>
      </c>
      <c r="O32" s="111"/>
      <c r="P32" s="111"/>
    </row>
    <row r="33" spans="1:16" x14ac:dyDescent="0.3">
      <c r="A33" s="116"/>
      <c r="B33" s="117"/>
      <c r="C33" s="118"/>
      <c r="D33" s="69" t="s">
        <v>7</v>
      </c>
      <c r="E33" s="69" t="s">
        <v>8</v>
      </c>
      <c r="F33" s="69" t="s">
        <v>9</v>
      </c>
      <c r="G33" s="120"/>
      <c r="H33" s="68"/>
      <c r="I33" s="70" t="s">
        <v>7</v>
      </c>
      <c r="J33" s="70" t="s">
        <v>8</v>
      </c>
      <c r="K33" s="70" t="s">
        <v>9</v>
      </c>
      <c r="L33" s="70" t="s">
        <v>217</v>
      </c>
      <c r="M33" s="68"/>
      <c r="N33" s="70" t="s">
        <v>7</v>
      </c>
      <c r="O33" s="70" t="s">
        <v>8</v>
      </c>
      <c r="P33" s="70" t="s">
        <v>9</v>
      </c>
    </row>
    <row r="34" spans="1:16" x14ac:dyDescent="0.3">
      <c r="A34" s="111" t="s">
        <v>218</v>
      </c>
      <c r="B34" s="111"/>
      <c r="C34" s="111"/>
      <c r="D34" s="71">
        <v>32.119999999999997</v>
      </c>
      <c r="E34" s="71">
        <v>27.41</v>
      </c>
      <c r="F34" s="71">
        <v>121.87</v>
      </c>
      <c r="G34" s="74">
        <v>859.2</v>
      </c>
      <c r="H34" s="68"/>
      <c r="I34" s="72">
        <v>36</v>
      </c>
      <c r="J34" s="72">
        <v>30</v>
      </c>
      <c r="K34" s="72">
        <v>32</v>
      </c>
      <c r="L34" s="72">
        <v>32</v>
      </c>
      <c r="M34" s="68"/>
      <c r="N34" s="73">
        <v>15</v>
      </c>
      <c r="O34" s="73">
        <v>29</v>
      </c>
      <c r="P34" s="73">
        <v>57</v>
      </c>
    </row>
    <row r="35" spans="1:16" x14ac:dyDescent="0.3">
      <c r="A35" s="111" t="s">
        <v>219</v>
      </c>
      <c r="B35" s="111"/>
      <c r="C35" s="111"/>
      <c r="D35" s="71">
        <v>32.42</v>
      </c>
      <c r="E35" s="71">
        <v>31.16</v>
      </c>
      <c r="F35" s="71">
        <v>121.08</v>
      </c>
      <c r="G35" s="71">
        <v>908.31</v>
      </c>
      <c r="H35" s="68"/>
      <c r="I35" s="72">
        <v>36</v>
      </c>
      <c r="J35" s="72">
        <v>34</v>
      </c>
      <c r="K35" s="72">
        <v>32</v>
      </c>
      <c r="L35" s="72">
        <v>33</v>
      </c>
      <c r="M35" s="68"/>
      <c r="N35" s="73">
        <v>14</v>
      </c>
      <c r="O35" s="73">
        <v>31</v>
      </c>
      <c r="P35" s="73">
        <v>53</v>
      </c>
    </row>
    <row r="36" spans="1:16" x14ac:dyDescent="0.3">
      <c r="A36" s="111" t="s">
        <v>220</v>
      </c>
      <c r="B36" s="111"/>
      <c r="C36" s="111"/>
      <c r="D36" s="71">
        <v>37.21</v>
      </c>
      <c r="E36" s="71">
        <v>27.57</v>
      </c>
      <c r="F36" s="71">
        <v>120.11</v>
      </c>
      <c r="G36" s="71">
        <v>886.44</v>
      </c>
      <c r="H36" s="68"/>
      <c r="I36" s="72">
        <v>41</v>
      </c>
      <c r="J36" s="72">
        <v>30</v>
      </c>
      <c r="K36" s="72">
        <v>31</v>
      </c>
      <c r="L36" s="72">
        <v>33</v>
      </c>
      <c r="M36" s="68"/>
      <c r="N36" s="73">
        <v>17</v>
      </c>
      <c r="O36" s="73">
        <v>28</v>
      </c>
      <c r="P36" s="73">
        <v>54</v>
      </c>
    </row>
    <row r="37" spans="1:16" x14ac:dyDescent="0.3">
      <c r="A37" s="111" t="s">
        <v>221</v>
      </c>
      <c r="B37" s="111"/>
      <c r="C37" s="111"/>
      <c r="D37" s="71">
        <v>35.94</v>
      </c>
      <c r="E37" s="71">
        <v>27.68</v>
      </c>
      <c r="F37" s="71">
        <v>116.29</v>
      </c>
      <c r="G37" s="71">
        <v>856.57</v>
      </c>
      <c r="H37" s="68"/>
      <c r="I37" s="72">
        <v>40</v>
      </c>
      <c r="J37" s="72">
        <v>30</v>
      </c>
      <c r="K37" s="72">
        <v>30</v>
      </c>
      <c r="L37" s="72">
        <v>31</v>
      </c>
      <c r="M37" s="68"/>
      <c r="N37" s="73">
        <v>17</v>
      </c>
      <c r="O37" s="73">
        <v>29</v>
      </c>
      <c r="P37" s="73">
        <v>54</v>
      </c>
    </row>
    <row r="38" spans="1:16" x14ac:dyDescent="0.3">
      <c r="A38" s="111" t="s">
        <v>222</v>
      </c>
      <c r="B38" s="111"/>
      <c r="C38" s="111"/>
      <c r="D38" s="71">
        <v>32.340000000000003</v>
      </c>
      <c r="E38" s="71">
        <v>29.14</v>
      </c>
      <c r="F38" s="71">
        <v>118.98</v>
      </c>
      <c r="G38" s="74">
        <v>871.9</v>
      </c>
      <c r="H38" s="68"/>
      <c r="I38" s="72">
        <v>36</v>
      </c>
      <c r="J38" s="72">
        <v>32</v>
      </c>
      <c r="K38" s="72">
        <v>31</v>
      </c>
      <c r="L38" s="72">
        <v>32</v>
      </c>
      <c r="M38" s="68"/>
      <c r="N38" s="73">
        <v>15</v>
      </c>
      <c r="O38" s="73">
        <v>30</v>
      </c>
      <c r="P38" s="73">
        <v>55</v>
      </c>
    </row>
    <row r="39" spans="1:16" x14ac:dyDescent="0.3">
      <c r="A39" s="111" t="s">
        <v>223</v>
      </c>
      <c r="B39" s="111"/>
      <c r="C39" s="111"/>
      <c r="D39" s="71">
        <v>33.42</v>
      </c>
      <c r="E39" s="71">
        <v>27.59</v>
      </c>
      <c r="F39" s="71">
        <v>114.87</v>
      </c>
      <c r="G39" s="71">
        <v>837.52</v>
      </c>
      <c r="H39" s="68"/>
      <c r="I39" s="72">
        <v>37</v>
      </c>
      <c r="J39" s="72">
        <v>30</v>
      </c>
      <c r="K39" s="72">
        <v>30</v>
      </c>
      <c r="L39" s="72">
        <v>31</v>
      </c>
      <c r="M39" s="68"/>
      <c r="N39" s="73">
        <v>16</v>
      </c>
      <c r="O39" s="73">
        <v>30</v>
      </c>
      <c r="P39" s="73">
        <v>55</v>
      </c>
    </row>
    <row r="40" spans="1:16" x14ac:dyDescent="0.3">
      <c r="A40" s="111" t="s">
        <v>224</v>
      </c>
      <c r="B40" s="111"/>
      <c r="C40" s="111"/>
      <c r="D40" s="71">
        <v>35.03</v>
      </c>
      <c r="E40" s="71">
        <v>29.09</v>
      </c>
      <c r="F40" s="71">
        <v>133.69</v>
      </c>
      <c r="G40" s="71">
        <v>949.31</v>
      </c>
      <c r="H40" s="68"/>
      <c r="I40" s="72">
        <v>39</v>
      </c>
      <c r="J40" s="72">
        <v>32</v>
      </c>
      <c r="K40" s="72">
        <v>35</v>
      </c>
      <c r="L40" s="72">
        <v>35</v>
      </c>
      <c r="M40" s="68"/>
      <c r="N40" s="73">
        <v>15</v>
      </c>
      <c r="O40" s="73">
        <v>28</v>
      </c>
      <c r="P40" s="73">
        <v>56</v>
      </c>
    </row>
    <row r="41" spans="1:16" x14ac:dyDescent="0.3">
      <c r="A41" s="111" t="s">
        <v>225</v>
      </c>
      <c r="B41" s="111"/>
      <c r="C41" s="111"/>
      <c r="D41" s="71">
        <v>35.53</v>
      </c>
      <c r="E41" s="71">
        <v>28.62</v>
      </c>
      <c r="F41" s="71">
        <v>119.95</v>
      </c>
      <c r="G41" s="71">
        <v>887.57</v>
      </c>
      <c r="H41" s="68"/>
      <c r="I41" s="72">
        <v>39</v>
      </c>
      <c r="J41" s="72">
        <v>31</v>
      </c>
      <c r="K41" s="72">
        <v>31</v>
      </c>
      <c r="L41" s="72">
        <v>33</v>
      </c>
      <c r="M41" s="68"/>
      <c r="N41" s="73">
        <v>16</v>
      </c>
      <c r="O41" s="73">
        <v>29</v>
      </c>
      <c r="P41" s="73">
        <v>54</v>
      </c>
    </row>
    <row r="42" spans="1:16" x14ac:dyDescent="0.3">
      <c r="A42" s="111" t="s">
        <v>226</v>
      </c>
      <c r="B42" s="111"/>
      <c r="C42" s="111"/>
      <c r="D42" s="71">
        <v>38.19</v>
      </c>
      <c r="E42" s="71">
        <v>30.75</v>
      </c>
      <c r="F42" s="71">
        <v>131.22</v>
      </c>
      <c r="G42" s="71">
        <v>955.96</v>
      </c>
      <c r="H42" s="68"/>
      <c r="I42" s="72">
        <v>42</v>
      </c>
      <c r="J42" s="72">
        <v>33</v>
      </c>
      <c r="K42" s="72">
        <v>34</v>
      </c>
      <c r="L42" s="72">
        <v>35</v>
      </c>
      <c r="M42" s="68"/>
      <c r="N42" s="73">
        <v>16</v>
      </c>
      <c r="O42" s="73">
        <v>29</v>
      </c>
      <c r="P42" s="73">
        <v>55</v>
      </c>
    </row>
    <row r="43" spans="1:16" x14ac:dyDescent="0.3">
      <c r="A43" s="111" t="s">
        <v>227</v>
      </c>
      <c r="B43" s="111"/>
      <c r="C43" s="111"/>
      <c r="D43" s="71">
        <v>38.57</v>
      </c>
      <c r="E43" s="71">
        <v>29.76</v>
      </c>
      <c r="F43" s="74">
        <v>115.6</v>
      </c>
      <c r="G43" s="71">
        <v>887.52</v>
      </c>
      <c r="H43" s="68"/>
      <c r="I43" s="72">
        <v>43</v>
      </c>
      <c r="J43" s="72">
        <v>32</v>
      </c>
      <c r="K43" s="72">
        <v>30</v>
      </c>
      <c r="L43" s="72">
        <v>33</v>
      </c>
      <c r="M43" s="68"/>
      <c r="N43" s="73">
        <v>17</v>
      </c>
      <c r="O43" s="73">
        <v>30</v>
      </c>
      <c r="P43" s="73">
        <v>52</v>
      </c>
    </row>
    <row r="44" spans="1:16" x14ac:dyDescent="0.3">
      <c r="A44" s="111" t="s">
        <v>228</v>
      </c>
      <c r="B44" s="111"/>
      <c r="C44" s="111"/>
      <c r="D44" s="71">
        <v>38.28</v>
      </c>
      <c r="E44" s="71">
        <v>27.63</v>
      </c>
      <c r="F44" s="71">
        <v>115.93</v>
      </c>
      <c r="G44" s="71">
        <v>867.11</v>
      </c>
      <c r="H44" s="68"/>
      <c r="I44" s="72">
        <v>43</v>
      </c>
      <c r="J44" s="72">
        <v>30</v>
      </c>
      <c r="K44" s="72">
        <v>30</v>
      </c>
      <c r="L44" s="72">
        <v>32</v>
      </c>
      <c r="M44" s="68"/>
      <c r="N44" s="73">
        <v>18</v>
      </c>
      <c r="O44" s="73">
        <v>29</v>
      </c>
      <c r="P44" s="73">
        <v>53</v>
      </c>
    </row>
    <row r="45" spans="1:16" x14ac:dyDescent="0.3">
      <c r="A45" s="111" t="s">
        <v>229</v>
      </c>
      <c r="B45" s="111"/>
      <c r="C45" s="111"/>
      <c r="D45" s="71">
        <v>32.42</v>
      </c>
      <c r="E45" s="71">
        <v>31.16</v>
      </c>
      <c r="F45" s="71">
        <v>121.08</v>
      </c>
      <c r="G45" s="71">
        <v>908.31</v>
      </c>
      <c r="H45" s="68"/>
      <c r="I45" s="72">
        <v>36</v>
      </c>
      <c r="J45" s="72">
        <v>34</v>
      </c>
      <c r="K45" s="72">
        <v>32</v>
      </c>
      <c r="L45" s="72">
        <v>33</v>
      </c>
      <c r="M45" s="68"/>
      <c r="N45" s="73">
        <v>14</v>
      </c>
      <c r="O45" s="73">
        <v>31</v>
      </c>
      <c r="P45" s="73">
        <v>53</v>
      </c>
    </row>
    <row r="46" spans="1:16" x14ac:dyDescent="0.3">
      <c r="A46" s="111" t="s">
        <v>230</v>
      </c>
      <c r="B46" s="111"/>
      <c r="C46" s="111"/>
      <c r="D46" s="71">
        <v>35.74</v>
      </c>
      <c r="E46" s="74">
        <v>29.6</v>
      </c>
      <c r="F46" s="71">
        <v>120.16</v>
      </c>
      <c r="G46" s="71">
        <v>899.74</v>
      </c>
      <c r="H46" s="68"/>
      <c r="I46" s="72">
        <v>40</v>
      </c>
      <c r="J46" s="72">
        <v>32</v>
      </c>
      <c r="K46" s="72">
        <v>31</v>
      </c>
      <c r="L46" s="72">
        <v>33</v>
      </c>
      <c r="M46" s="68"/>
      <c r="N46" s="73">
        <v>16</v>
      </c>
      <c r="O46" s="73">
        <v>30</v>
      </c>
      <c r="P46" s="73">
        <v>53</v>
      </c>
    </row>
    <row r="47" spans="1:16" x14ac:dyDescent="0.3">
      <c r="A47" s="111" t="s">
        <v>231</v>
      </c>
      <c r="B47" s="111"/>
      <c r="C47" s="111"/>
      <c r="D47" s="74">
        <v>31.3</v>
      </c>
      <c r="E47" s="71">
        <v>30.28</v>
      </c>
      <c r="F47" s="71">
        <v>126.41</v>
      </c>
      <c r="G47" s="71">
        <v>904.44</v>
      </c>
      <c r="H47" s="68"/>
      <c r="I47" s="72">
        <v>35</v>
      </c>
      <c r="J47" s="72">
        <v>33</v>
      </c>
      <c r="K47" s="72">
        <v>33</v>
      </c>
      <c r="L47" s="72">
        <v>33</v>
      </c>
      <c r="M47" s="68"/>
      <c r="N47" s="73">
        <v>14</v>
      </c>
      <c r="O47" s="73">
        <v>30</v>
      </c>
      <c r="P47" s="73">
        <v>56</v>
      </c>
    </row>
    <row r="48" spans="1:16" x14ac:dyDescent="0.3">
      <c r="A48" s="111" t="s">
        <v>232</v>
      </c>
      <c r="B48" s="111"/>
      <c r="C48" s="111"/>
      <c r="D48" s="71">
        <v>34.22</v>
      </c>
      <c r="E48" s="71">
        <v>30.88</v>
      </c>
      <c r="F48" s="71">
        <v>117.52</v>
      </c>
      <c r="G48" s="74">
        <v>890.2</v>
      </c>
      <c r="H48" s="68"/>
      <c r="I48" s="72">
        <v>38</v>
      </c>
      <c r="J48" s="72">
        <v>34</v>
      </c>
      <c r="K48" s="72">
        <v>31</v>
      </c>
      <c r="L48" s="72">
        <v>33</v>
      </c>
      <c r="M48" s="68"/>
      <c r="N48" s="73">
        <v>15</v>
      </c>
      <c r="O48" s="73">
        <v>31</v>
      </c>
      <c r="P48" s="73">
        <v>53</v>
      </c>
    </row>
    <row r="49" spans="1:16" x14ac:dyDescent="0.3">
      <c r="A49" s="111" t="s">
        <v>233</v>
      </c>
      <c r="B49" s="111"/>
      <c r="C49" s="111"/>
      <c r="D49" s="71">
        <v>33.72</v>
      </c>
      <c r="E49" s="71">
        <v>28.52</v>
      </c>
      <c r="F49" s="71">
        <v>126.05</v>
      </c>
      <c r="G49" s="71">
        <v>893.47</v>
      </c>
      <c r="H49" s="68"/>
      <c r="I49" s="72">
        <v>37</v>
      </c>
      <c r="J49" s="72">
        <v>31</v>
      </c>
      <c r="K49" s="72">
        <v>33</v>
      </c>
      <c r="L49" s="72">
        <v>33</v>
      </c>
      <c r="M49" s="68"/>
      <c r="N49" s="73">
        <v>15</v>
      </c>
      <c r="O49" s="73">
        <v>29</v>
      </c>
      <c r="P49" s="73">
        <v>56</v>
      </c>
    </row>
    <row r="50" spans="1:16" x14ac:dyDescent="0.3">
      <c r="A50" s="111" t="s">
        <v>234</v>
      </c>
      <c r="B50" s="111"/>
      <c r="C50" s="111"/>
      <c r="D50" s="71">
        <v>35.340000000000003</v>
      </c>
      <c r="E50" s="71">
        <v>30.59</v>
      </c>
      <c r="F50" s="71">
        <v>131.81</v>
      </c>
      <c r="G50" s="71">
        <v>957.56</v>
      </c>
      <c r="H50" s="68"/>
      <c r="I50" s="72">
        <v>39</v>
      </c>
      <c r="J50" s="72">
        <v>33</v>
      </c>
      <c r="K50" s="72">
        <v>34</v>
      </c>
      <c r="L50" s="72">
        <v>35</v>
      </c>
      <c r="M50" s="68"/>
      <c r="N50" s="73">
        <v>15</v>
      </c>
      <c r="O50" s="73">
        <v>29</v>
      </c>
      <c r="P50" s="73">
        <v>55</v>
      </c>
    </row>
    <row r="51" spans="1:16" x14ac:dyDescent="0.3">
      <c r="A51" s="111" t="s">
        <v>235</v>
      </c>
      <c r="B51" s="111"/>
      <c r="C51" s="111"/>
      <c r="D51" s="71">
        <v>33.880000000000003</v>
      </c>
      <c r="E51" s="71">
        <v>28.09</v>
      </c>
      <c r="F51" s="71">
        <v>121.45</v>
      </c>
      <c r="G51" s="71">
        <v>883.18</v>
      </c>
      <c r="H51" s="68"/>
      <c r="I51" s="72">
        <v>38</v>
      </c>
      <c r="J51" s="72">
        <v>31</v>
      </c>
      <c r="K51" s="72">
        <v>32</v>
      </c>
      <c r="L51" s="72">
        <v>32</v>
      </c>
      <c r="M51" s="68"/>
      <c r="N51" s="73">
        <v>15</v>
      </c>
      <c r="O51" s="73">
        <v>29</v>
      </c>
      <c r="P51" s="73">
        <v>55</v>
      </c>
    </row>
    <row r="52" spans="1:16" x14ac:dyDescent="0.3">
      <c r="A52" s="111" t="s">
        <v>236</v>
      </c>
      <c r="B52" s="111"/>
      <c r="C52" s="111"/>
      <c r="D52" s="71">
        <v>34.92</v>
      </c>
      <c r="E52" s="71">
        <v>30.89</v>
      </c>
      <c r="F52" s="71">
        <v>120.97</v>
      </c>
      <c r="G52" s="71">
        <v>905.05</v>
      </c>
      <c r="H52" s="68"/>
      <c r="I52" s="72">
        <v>39</v>
      </c>
      <c r="J52" s="72">
        <v>34</v>
      </c>
      <c r="K52" s="72">
        <v>32</v>
      </c>
      <c r="L52" s="72">
        <v>33</v>
      </c>
      <c r="M52" s="68"/>
      <c r="N52" s="73">
        <v>15</v>
      </c>
      <c r="O52" s="73">
        <v>31</v>
      </c>
      <c r="P52" s="73">
        <v>53</v>
      </c>
    </row>
    <row r="53" spans="1:16" x14ac:dyDescent="0.3">
      <c r="A53" s="111" t="s">
        <v>237</v>
      </c>
      <c r="B53" s="111"/>
      <c r="C53" s="111"/>
      <c r="D53" s="71">
        <v>35.049999999999997</v>
      </c>
      <c r="E53" s="71">
        <v>27.51</v>
      </c>
      <c r="F53" s="71">
        <v>117.58</v>
      </c>
      <c r="G53" s="71">
        <v>865.74</v>
      </c>
      <c r="H53" s="68"/>
      <c r="I53" s="72">
        <v>39</v>
      </c>
      <c r="J53" s="72">
        <v>30</v>
      </c>
      <c r="K53" s="72">
        <v>31</v>
      </c>
      <c r="L53" s="72">
        <v>32</v>
      </c>
      <c r="M53" s="68"/>
      <c r="N53" s="73">
        <v>16</v>
      </c>
      <c r="O53" s="73">
        <v>29</v>
      </c>
      <c r="P53" s="73">
        <v>54</v>
      </c>
    </row>
    <row r="54" spans="1:16" x14ac:dyDescent="0.3">
      <c r="A54" s="111" t="s">
        <v>238</v>
      </c>
      <c r="B54" s="111"/>
      <c r="C54" s="111"/>
      <c r="D54" s="71">
        <v>34.78</v>
      </c>
      <c r="E54" s="74">
        <v>29.2</v>
      </c>
      <c r="F54" s="71">
        <v>121.63</v>
      </c>
      <c r="G54" s="71">
        <v>893.76</v>
      </c>
      <c r="H54" s="68"/>
      <c r="I54" s="72">
        <v>39</v>
      </c>
      <c r="J54" s="72">
        <v>32</v>
      </c>
      <c r="K54" s="72">
        <v>32</v>
      </c>
      <c r="L54" s="72">
        <v>33</v>
      </c>
      <c r="M54" s="68"/>
      <c r="N54" s="73">
        <v>16</v>
      </c>
      <c r="O54" s="73">
        <v>29</v>
      </c>
      <c r="P54" s="73">
        <v>54</v>
      </c>
    </row>
  </sheetData>
  <mergeCells count="57">
    <mergeCell ref="A52:C52"/>
    <mergeCell ref="A53:C53"/>
    <mergeCell ref="A54:C54"/>
    <mergeCell ref="A46:C46"/>
    <mergeCell ref="A47:C47"/>
    <mergeCell ref="A48:C48"/>
    <mergeCell ref="A49:C49"/>
    <mergeCell ref="A50:C50"/>
    <mergeCell ref="A51:C51"/>
    <mergeCell ref="A45:C45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27:C27"/>
    <mergeCell ref="A28:C28"/>
    <mergeCell ref="A29:C29"/>
    <mergeCell ref="A31:P31"/>
    <mergeCell ref="A32:C33"/>
    <mergeCell ref="D32:F32"/>
    <mergeCell ref="G32:G33"/>
    <mergeCell ref="I32:L32"/>
    <mergeCell ref="N32:P32"/>
    <mergeCell ref="A26:C26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14:C14"/>
    <mergeCell ref="O1:P1"/>
    <mergeCell ref="A2:P2"/>
    <mergeCell ref="A4:C4"/>
    <mergeCell ref="A6:P6"/>
    <mergeCell ref="A7:C8"/>
    <mergeCell ref="D7:F7"/>
    <mergeCell ref="G7:G8"/>
    <mergeCell ref="I7:L7"/>
    <mergeCell ref="N7:P7"/>
    <mergeCell ref="A9:C9"/>
    <mergeCell ref="A10:C10"/>
    <mergeCell ref="A11:C11"/>
    <mergeCell ref="A12:C12"/>
    <mergeCell ref="A13:C1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1218 лет</vt:lpstr>
      <vt:lpstr>Расчет ХЭХ</vt:lpstr>
      <vt:lpstr>Соотношение ЭЦ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МАУ</dc:creator>
  <cp:lastModifiedBy>Роман Бурсов</cp:lastModifiedBy>
  <cp:lastPrinted>2024-09-16T12:34:19Z</cp:lastPrinted>
  <dcterms:created xsi:type="dcterms:W3CDTF">2023-09-27T10:11:07Z</dcterms:created>
  <dcterms:modified xsi:type="dcterms:W3CDTF">2024-10-15T18:25:48Z</dcterms:modified>
</cp:coreProperties>
</file>